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375" activeTab="2"/>
  </bookViews>
  <sheets>
    <sheet name="PL" sheetId="1" r:id="rId1"/>
    <sheet name="ミキョウ" sheetId="2" r:id="rId2"/>
    <sheet name="メイヴ" sheetId="3" r:id="rId3"/>
    <sheet name="ＰＣ3" sheetId="4" r:id="rId4"/>
    <sheet name="ＰＣ4" sheetId="5" r:id="rId5"/>
    <sheet name="ＰＣ5" sheetId="6" r:id="rId6"/>
    <sheet name="ＰＣ6" sheetId="7" r:id="rId7"/>
  </sheets>
  <definedNames/>
  <calcPr fullCalcOnLoad="1"/>
</workbook>
</file>

<file path=xl/sharedStrings.xml><?xml version="1.0" encoding="utf-8"?>
<sst xmlns="http://schemas.openxmlformats.org/spreadsheetml/2006/main" count="2043" uniqueCount="556">
  <si>
    <t>説明：</t>
  </si>
  <si>
    <t>←の色のセルは元から文字が書いてある。</t>
  </si>
  <si>
    <t>←の色のセルは計算式が入っているので、上書きなどするときは注意。</t>
  </si>
  <si>
    <t>空白のセルに文字や数字を入力する。</t>
  </si>
  <si>
    <t>プレイヤー名</t>
  </si>
  <si>
    <t>ｷｬﾗｸﾀｰﾚﾍﾞﾙ</t>
  </si>
  <si>
    <t>一般スキル</t>
  </si>
  <si>
    <t>ゲッシュ</t>
  </si>
  <si>
    <t>獲得累計成長点</t>
  </si>
  <si>
    <t>ＰＣ３</t>
  </si>
  <si>
    <t>CL</t>
  </si>
  <si>
    <t>成長点</t>
  </si>
  <si>
    <t>取得数</t>
  </si>
  <si>
    <t>未使用成長点</t>
  </si>
  <si>
    <t>使用累計成長点</t>
  </si>
  <si>
    <t>消費成長点</t>
  </si>
  <si>
    <t>キャラクターレベル</t>
  </si>
  <si>
    <t>成長点、取得履歴</t>
  </si>
  <si>
    <t>一般スキル取得数</t>
  </si>
  <si>
    <t>ｾｯｼｮﾝ回</t>
  </si>
  <si>
    <t>取得</t>
  </si>
  <si>
    <t>G提供</t>
  </si>
  <si>
    <t>ゲッシュ取得数</t>
  </si>
  <si>
    <t>初期、他</t>
  </si>
  <si>
    <t>クラスチェンジ履歴</t>
  </si>
  <si>
    <t>ＰＣ４</t>
  </si>
  <si>
    <t>ＰＣ５</t>
  </si>
  <si>
    <t>ＰＣ６</t>
  </si>
  <si>
    <t>↓キャラクター成長履歴</t>
  </si>
  <si>
    <t>スキル取得履歴</t>
  </si>
  <si>
    <t>初期取得</t>
  </si>
  <si>
    <t>種族スキル</t>
  </si>
  <si>
    <t>ライフパスで取得分</t>
  </si>
  <si>
    <t>レベルアップによるHP・MP上昇</t>
  </si>
  <si>
    <t>現在</t>
  </si>
  <si>
    <t>HP</t>
  </si>
  <si>
    <t>MP</t>
  </si>
  <si>
    <t>ライフパス分</t>
  </si>
  <si>
    <t>レベル</t>
  </si>
  <si>
    <t>成長１(スキル)</t>
  </si>
  <si>
    <t>成長２(スキル)</t>
  </si>
  <si>
    <t>成長３(ｽｷﾙ・転職・ﾌｪｲﾄ)</t>
  </si>
  <si>
    <t>ヴァイタリティ</t>
  </si>
  <si>
    <t>作成時取得分</t>
  </si>
  <si>
    <t>1(メイン)</t>
  </si>
  <si>
    <t>メイン</t>
  </si>
  <si>
    <t>初期</t>
  </si>
  <si>
    <t>インテンション</t>
  </si>
  <si>
    <t>１(サブ+一般)</t>
  </si>
  <si>
    <t>サブ</t>
  </si>
  <si>
    <t>筋力+</t>
  </si>
  <si>
    <t>精神+</t>
  </si>
  <si>
    <t>LVアップ時サブクラス</t>
  </si>
  <si>
    <t>キャラクター名</t>
  </si>
  <si>
    <t>年齢</t>
  </si>
  <si>
    <t>PL名</t>
  </si>
  <si>
    <t>使用
成長点</t>
  </si>
  <si>
    <t>戦闘</t>
  </si>
  <si>
    <t>能力値</t>
  </si>
  <si>
    <t>命中
修正</t>
  </si>
  <si>
    <t>攻撃力</t>
  </si>
  <si>
    <t>回避
修正</t>
  </si>
  <si>
    <t>物理
防御力</t>
  </si>
  <si>
    <t>魔法
防御力</t>
  </si>
  <si>
    <t>行動
修正</t>
  </si>
  <si>
    <t>スキル</t>
  </si>
  <si>
    <t>その他</t>
  </si>
  <si>
    <t>ダイス
修正</t>
  </si>
  <si>
    <t>合計</t>
  </si>
  <si>
    <t>性別</t>
  </si>
  <si>
    <t>固定</t>
  </si>
  <si>
    <t>ダイス</t>
  </si>
  <si>
    <t>外見</t>
  </si>
  <si>
    <t>身長</t>
  </si>
  <si>
    <t>髪の色</t>
  </si>
  <si>
    <t>命中判定（【器用】）</t>
  </si>
  <si>
    <t>D</t>
  </si>
  <si>
    <t>瞳の色</t>
  </si>
  <si>
    <t>肌の色</t>
  </si>
  <si>
    <t>回避判定（【敏捷】）</t>
  </si>
  <si>
    <t>メインクラス</t>
  </si>
  <si>
    <t>ﾊﾞｲﾀﾘﾃｨ</t>
  </si>
  <si>
    <t>ｲﾝﾃﾝｼｮﾝ</t>
  </si>
  <si>
    <t>フェイト</t>
  </si>
  <si>
    <t>物理防御力</t>
  </si>
  <si>
    <t>サブクラス</t>
  </si>
  <si>
    <t>魔法防御力（【精神】）</t>
  </si>
  <si>
    <t>種族</t>
  </si>
  <si>
    <t>行動値（【敏捷】+【感知】）</t>
  </si>
  <si>
    <t>リビルド：1回</t>
  </si>
  <si>
    <t>移動力</t>
  </si>
  <si>
    <t>[【筋力】+5+スキルによる修正）]</t>
  </si>
  <si>
    <t>m</t>
  </si>
  <si>
    <t>種族
基本値</t>
  </si>
  <si>
    <t>初期
ﾎﾞｰﾅｽ</t>
  </si>
  <si>
    <t>レベル
アップ</t>
  </si>
  <si>
    <t>能力
基本値</t>
  </si>
  <si>
    <t>クラス修正</t>
  </si>
  <si>
    <t>ライフパス</t>
  </si>
  <si>
    <t>スクウェア</t>
  </si>
  <si>
    <t>ｻﾎﾟｰﾄ</t>
  </si>
  <si>
    <t>出自</t>
  </si>
  <si>
    <t>境遇</t>
  </si>
  <si>
    <t>伝説</t>
  </si>
  <si>
    <t>特殊な判定</t>
  </si>
  <si>
    <t>修正値</t>
  </si>
  <si>
    <t>コネクション</t>
  </si>
  <si>
    <t>関係</t>
  </si>
  <si>
    <t>筋力</t>
  </si>
  <si>
    <t>器用</t>
  </si>
  <si>
    <t>取得スキル</t>
  </si>
  <si>
    <t>トラップ探知※（【感知】）</t>
  </si>
  <si>
    <t>敏捷</t>
  </si>
  <si>
    <t>トラップ解除（【器用】）</t>
  </si>
  <si>
    <t>知力</t>
  </si>
  <si>
    <t>危険感知（【感知】）</t>
  </si>
  <si>
    <t>感知</t>
  </si>
  <si>
    <t>エネミー識別（【知力】）</t>
  </si>
  <si>
    <t>精神</t>
  </si>
  <si>
    <t>ギルド</t>
  </si>
  <si>
    <t>アイテム鑑定（【知力】）</t>
  </si>
  <si>
    <t>幸運</t>
  </si>
  <si>
    <t>ギルド
マスター名</t>
  </si>
  <si>
    <t>ギルド
レベル</t>
  </si>
  <si>
    <t>魔術判定※（【知力】）</t>
  </si>
  <si>
    <t>成長合計</t>
  </si>
  <si>
    <t>呪歌判定※（【精神】）</t>
  </si>
  <si>
    <t>錬金術判定※（【器用】）</t>
  </si>
  <si>
    <t>装備品</t>
  </si>
  <si>
    <t>重量</t>
  </si>
  <si>
    <t>命中</t>
  </si>
  <si>
    <t>攻撃</t>
  </si>
  <si>
    <t>回避</t>
  </si>
  <si>
    <t>物理
防御</t>
  </si>
  <si>
    <t>魔法
防御</t>
  </si>
  <si>
    <t>行動</t>
  </si>
  <si>
    <t>移動</t>
  </si>
  <si>
    <t>備考</t>
  </si>
  <si>
    <t>※のついている判定はスキルを取得していないと行えない。</t>
  </si>
  <si>
    <t>アイテム</t>
  </si>
  <si>
    <t>効果</t>
  </si>
  <si>
    <t>所持重量／所持可能重量：</t>
  </si>
  <si>
    <t>／</t>
  </si>
  <si>
    <t>右手</t>
  </si>
  <si>
    <t>左手</t>
  </si>
  <si>
    <t>他手</t>
  </si>
  <si>
    <t>頭部</t>
  </si>
  <si>
    <t>胴部</t>
  </si>
  <si>
    <t>補助</t>
  </si>
  <si>
    <t>装身</t>
  </si>
  <si>
    <t>所持金</t>
  </si>
  <si>
    <t>G</t>
  </si>
  <si>
    <t>武器</t>
  </si>
  <si>
    <t>防具</t>
  </si>
  <si>
    <t>タイミング</t>
  </si>
  <si>
    <t>判定</t>
  </si>
  <si>
    <t>対象</t>
  </si>
  <si>
    <t>射程</t>
  </si>
  <si>
    <t>コスト</t>
  </si>
  <si>
    <t>予備武器</t>
  </si>
  <si>
    <t>物防</t>
  </si>
  <si>
    <t>魔防</t>
  </si>
  <si>
    <t>・設定</t>
  </si>
  <si>
    <t>運命</t>
  </si>
  <si>
    <t>1（GM)</t>
  </si>
  <si>
    <t>マジカルハーブ</t>
  </si>
  <si>
    <t>赤</t>
  </si>
  <si>
    <t>MPポーション×3（スキル取得）</t>
  </si>
  <si>
    <t>所持金計算</t>
  </si>
  <si>
    <t>一般スキル</t>
  </si>
  <si>
    <t>パッシブ</t>
  </si>
  <si>
    <t>-</t>
  </si>
  <si>
    <t>アイテム</t>
  </si>
  <si>
    <t>自身</t>
  </si>
  <si>
    <t>メジャー</t>
  </si>
  <si>
    <t>効果参照</t>
  </si>
  <si>
    <t>単体</t>
  </si>
  <si>
    <t>なし</t>
  </si>
  <si>
    <t>パッシブ</t>
  </si>
  <si>
    <t>-</t>
  </si>
  <si>
    <t>-</t>
  </si>
  <si>
    <t>-</t>
  </si>
  <si>
    <t>パッシブ</t>
  </si>
  <si>
    <t>ミキョウ</t>
  </si>
  <si>
    <t>132cm</t>
  </si>
  <si>
    <t>褐色</t>
  </si>
  <si>
    <t>黒</t>
  </si>
  <si>
    <t>どみにく</t>
  </si>
  <si>
    <t>アダマント</t>
  </si>
  <si>
    <t>リムーブトラップ</t>
  </si>
  <si>
    <t>トレーニング：筋力</t>
  </si>
  <si>
    <t>フェイス：グランアイン</t>
  </si>
  <si>
    <t>マシンリム</t>
  </si>
  <si>
    <t>マシンアーマー</t>
  </si>
  <si>
    <t>アームズマスタリー：格闘</t>
  </si>
  <si>
    <t>ボルテクスアタック</t>
  </si>
  <si>
    <t>ウェポンルーラー</t>
  </si>
  <si>
    <t>アイアンフィスト</t>
  </si>
  <si>
    <t>ストロングスタイル</t>
  </si>
  <si>
    <t>ストロングスタイル</t>
  </si>
  <si>
    <t>スマッシュ</t>
  </si>
  <si>
    <t>レジストエレメンタル</t>
  </si>
  <si>
    <t>レジストエレメンタル</t>
  </si>
  <si>
    <t>ソウルバスター</t>
  </si>
  <si>
    <t>ソウルフィスト</t>
  </si>
  <si>
    <t>セルフヒーリング</t>
  </si>
  <si>
    <t>アンチマジック</t>
  </si>
  <si>
    <t>ウォーリア</t>
  </si>
  <si>
    <t>モンク</t>
  </si>
  <si>
    <t>ネヴァーフ</t>
  </si>
  <si>
    <t>リビルド：0回</t>
  </si>
  <si>
    <t>モンク</t>
  </si>
  <si>
    <t>冒険者</t>
  </si>
  <si>
    <t>渡来</t>
  </si>
  <si>
    <t>修行</t>
  </si>
  <si>
    <t>エルシャダイ</t>
  </si>
  <si>
    <t>ツワノ・クララ</t>
  </si>
  <si>
    <t>グレートヘルム</t>
  </si>
  <si>
    <t>茶帯</t>
  </si>
  <si>
    <t>ボルテクスアタック</t>
  </si>
  <si>
    <t>セルフヒーリング</t>
  </si>
  <si>
    <t>アダマント</t>
  </si>
  <si>
    <t>マイナー</t>
  </si>
  <si>
    <t>パッシブ</t>
  </si>
  <si>
    <t>セットアップ</t>
  </si>
  <si>
    <t>ソウルフィスト</t>
  </si>
  <si>
    <t>命中</t>
  </si>
  <si>
    <t>20m</t>
  </si>
  <si>
    <t>格闘武器の命中判定に+1D</t>
  </si>
  <si>
    <t>攻撃の対象を単体に変更し、ダメージ+【CL×10】、シナリオ１回</t>
  </si>
  <si>
    <t>HPを【CL×10】回復。シナリオ１回</t>
  </si>
  <si>
    <t>格闘武器のダメージに＋【精神】</t>
  </si>
  <si>
    <t>ラウンド中、白兵攻撃のダメージを+【SL】D。</t>
  </si>
  <si>
    <t>物理防護点+3</t>
  </si>
  <si>
    <t>格闘武器を指定。命中判定に+【SL+1】</t>
  </si>
  <si>
    <t>白兵攻撃のダメージに+【筋力】</t>
  </si>
  <si>
    <t>魔法防御点+【SL×3】</t>
  </si>
  <si>
    <t>ダメージの直後に使用、受けたダメージと同じだけのHPロスを与える。シナリオ１回</t>
  </si>
  <si>
    <t>白兵攻撃を〈無〉属性の魔法ダメージとし、ダメージに+【SL×2】</t>
  </si>
  <si>
    <t>魔法防御点+5</t>
  </si>
  <si>
    <t>女</t>
  </si>
  <si>
    <t>バックパック/冒険者セット</t>
  </si>
  <si>
    <t>ベルトポーチ/火酒1</t>
  </si>
  <si>
    <t>小道具入れ/ハンマー、くさび2、キャップライト</t>
  </si>
  <si>
    <t>ポーションホルダ―</t>
  </si>
  <si>
    <t>ＨＰ2,MP3+2</t>
  </si>
  <si>
    <t>HPポーション</t>
  </si>
  <si>
    <t>MPポーション</t>
  </si>
  <si>
    <t>-</t>
  </si>
  <si>
    <t>トラップ解除の判定に+1D</t>
  </si>
  <si>
    <t>筋力基本値に+3</t>
  </si>
  <si>
    <t>ダメージに+2</t>
  </si>
  <si>
    <t>敏捷力、器用基本値に+1</t>
  </si>
  <si>
    <t>物理防護点+2。魔法防護点+1</t>
  </si>
  <si>
    <t>シナリオ開始時にMPポーション３本</t>
  </si>
  <si>
    <t>メイヴ</t>
  </si>
  <si>
    <t>マジカルハーブ</t>
  </si>
  <si>
    <t>バタフライダンス</t>
  </si>
  <si>
    <t>ドッジムーブ</t>
  </si>
  <si>
    <t>インタラプト</t>
  </si>
  <si>
    <t>ファミリア</t>
  </si>
  <si>
    <t>ファミリアアタック</t>
  </si>
  <si>
    <t>ファミリアレンド</t>
  </si>
  <si>
    <t>ファミリアマスタリー</t>
  </si>
  <si>
    <t>ブラッドパクト</t>
  </si>
  <si>
    <t>ファミリアコンビネーション</t>
  </si>
  <si>
    <t>サモン・シームルグ</t>
  </si>
  <si>
    <t>カバーリング</t>
  </si>
  <si>
    <t>バーサーク</t>
  </si>
  <si>
    <t>バーサーク</t>
  </si>
  <si>
    <t>オートガード</t>
  </si>
  <si>
    <t>マインドアデプト</t>
  </si>
  <si>
    <t>メタルマッスル</t>
  </si>
  <si>
    <t>インデュア</t>
  </si>
  <si>
    <t>モンク</t>
  </si>
  <si>
    <t>キックブーツ</t>
  </si>
  <si>
    <t>マジカルチェイン</t>
  </si>
  <si>
    <t>相手の回避－１ｄ</t>
  </si>
  <si>
    <t>フックダウン</t>
  </si>
  <si>
    <t>-</t>
  </si>
  <si>
    <t>ダメージ＋【3×SL】。効果中回避－１ｄ。シーン終了かマイナーで解除</t>
  </si>
  <si>
    <t>カバーリング</t>
  </si>
  <si>
    <t>インデュア</t>
  </si>
  <si>
    <t>メタルマッスル</t>
  </si>
  <si>
    <t>行動済みでもカバー可能、未行動の場合行動済みにならない。メインプロセス１回</t>
  </si>
  <si>
    <t>バッドステータス打ち消し。メインプロセス１回</t>
  </si>
  <si>
    <t>物理防護点+【SL×2】、魔法防御点+【SL】</t>
  </si>
  <si>
    <t>格闘武器使用時のダメージ＋２ｄ</t>
  </si>
  <si>
    <t>Dロール直前</t>
  </si>
  <si>
    <t>至近</t>
  </si>
  <si>
    <t>ハイジャンプ</t>
  </si>
  <si>
    <t>ブラッドパクト</t>
  </si>
  <si>
    <t>ハイサモナー</t>
  </si>
  <si>
    <t>サモン・アラクネ</t>
  </si>
  <si>
    <t>コンストリクション</t>
  </si>
  <si>
    <t>サモン・リヴァイアサン</t>
  </si>
  <si>
    <t>サモナー</t>
  </si>
  <si>
    <t>フレンドベレー</t>
  </si>
  <si>
    <t>ダンシングダガー</t>
  </si>
  <si>
    <t>投擲用ダガー</t>
  </si>
  <si>
    <t>蝶の帽子</t>
  </si>
  <si>
    <t>シャドウブレイカ―</t>
  </si>
  <si>
    <t>トリックマント</t>
  </si>
  <si>
    <t>鷹の眼</t>
  </si>
  <si>
    <t>エンラージリミット</t>
  </si>
  <si>
    <t>トレーニング・筋力</t>
  </si>
  <si>
    <t>フェイス・グランアイン</t>
  </si>
  <si>
    <t>マジカルハーブ</t>
  </si>
  <si>
    <t>特殊攻撃。2d+【感知】、[SL+2]d+CL貫通ダメージ</t>
  </si>
  <si>
    <t>ファミリアアタックのダメージ+[SL×3]</t>
  </si>
  <si>
    <t>ファミリアアタックの命中+1d</t>
  </si>
  <si>
    <t>サモナーのスキルコスト-[SL]</t>
  </si>
  <si>
    <t>-</t>
  </si>
  <si>
    <t>ファミリアアタックと同時にメジャーアクションを行える</t>
  </si>
  <si>
    <t>ディシプリン</t>
  </si>
  <si>
    <t>サモナーのスキルの判定値+[SL+1]</t>
  </si>
  <si>
    <t>メジャー</t>
  </si>
  <si>
    <t>魔術</t>
  </si>
  <si>
    <t>範囲(選択）</t>
  </si>
  <si>
    <t>ＨＰ回復、2d+[CL×2]点</t>
  </si>
  <si>
    <t>ワイドアタック</t>
  </si>
  <si>
    <t>器用</t>
  </si>
  <si>
    <t>武器</t>
  </si>
  <si>
    <t>命中+SL</t>
  </si>
  <si>
    <t>シャドウブレイド</t>
  </si>
  <si>
    <t>隠密時、短剣攻撃のダメージ+[SL×10]</t>
  </si>
  <si>
    <t>コンセントレイション</t>
  </si>
  <si>
    <t>フィジカルエンチャント</t>
  </si>
  <si>
    <t>転職</t>
  </si>
  <si>
    <t>ファミリアレンド</t>
  </si>
  <si>
    <t>ファミリア</t>
  </si>
  <si>
    <t>グレートサモナー</t>
  </si>
  <si>
    <t>メイヴ２</t>
  </si>
  <si>
    <t>メイヴ３</t>
  </si>
  <si>
    <t>クラッチクロウ</t>
  </si>
  <si>
    <t>アニマルパクト</t>
  </si>
  <si>
    <t>ダンシングナイフ</t>
  </si>
  <si>
    <t>盗賊の籠手</t>
  </si>
  <si>
    <t>サモン・アラクネ</t>
  </si>
  <si>
    <t>ハイサモナー</t>
  </si>
  <si>
    <t>自動</t>
  </si>
  <si>
    <t>-</t>
  </si>
  <si>
    <t>メインプロセスのスキル（サモナースキルのみ）を対象：場面（選択）、射程：視界に変更。シナリオ１回</t>
  </si>
  <si>
    <t>ダメージ軽減[SL]d</t>
  </si>
  <si>
    <t>メインプロセスのサモナースキルへのリアクション-1d</t>
  </si>
  <si>
    <t>感知</t>
  </si>
  <si>
    <t>サモン～と同時使用。対象：単体にしてコスト-2</t>
  </si>
  <si>
    <t>魔法攻撃、HP回復、MP回復、ダメージ増減スキルの効果+1d</t>
  </si>
  <si>
    <t>インタラプト</t>
  </si>
  <si>
    <t>視界</t>
  </si>
  <si>
    <t>回避判定+1d</t>
  </si>
  <si>
    <t>ワイルドセンス</t>
  </si>
  <si>
    <t>アニマルエンパシー</t>
  </si>
  <si>
    <t>サーチリスク</t>
  </si>
  <si>
    <t>ファインドトラップ</t>
  </si>
  <si>
    <t>トレーニング：感知</t>
  </si>
  <si>
    <t>エリアサーチ</t>
  </si>
  <si>
    <t>アデンダム</t>
  </si>
  <si>
    <t>シールドパターン</t>
  </si>
  <si>
    <t>ファランクスクラッシュ</t>
  </si>
  <si>
    <t>ファランクスクラッシュ</t>
  </si>
  <si>
    <t>シールドパターン</t>
  </si>
  <si>
    <t>アーマーアデプト</t>
  </si>
  <si>
    <t>ファランクススタイル</t>
  </si>
  <si>
    <t>ファミリア</t>
  </si>
  <si>
    <t>ファミリアアタック</t>
  </si>
  <si>
    <t>ファミリアレンド</t>
  </si>
  <si>
    <t>ファミリアコンビネーション</t>
  </si>
  <si>
    <t>ブラッドパクト</t>
  </si>
  <si>
    <t>コンストリクション</t>
  </si>
  <si>
    <t>バーサタイル</t>
  </si>
  <si>
    <t>シックネス</t>
  </si>
  <si>
    <t>ディストラント</t>
  </si>
  <si>
    <t>タングル</t>
  </si>
  <si>
    <t>ピアシングペイン</t>
  </si>
  <si>
    <t>アテンダム</t>
  </si>
  <si>
    <t>アニマルパクト</t>
  </si>
  <si>
    <t>ハイサモナー</t>
  </si>
  <si>
    <t>ファランクスにチェンジ</t>
  </si>
  <si>
    <t>サモナーにチェンジ</t>
  </si>
  <si>
    <t>スカウトにチェンジ</t>
  </si>
  <si>
    <t>メンターにチェンジ</t>
  </si>
  <si>
    <t>コーデックス</t>
  </si>
  <si>
    <t>メンターアーツ</t>
  </si>
  <si>
    <t>ジャストディフェンス</t>
  </si>
  <si>
    <t>シャーマン</t>
  </si>
  <si>
    <t>ファランクス</t>
  </si>
  <si>
    <t>ファランクス</t>
  </si>
  <si>
    <t>サモナー</t>
  </si>
  <si>
    <t>キャリバー</t>
  </si>
  <si>
    <t>ラストアクション</t>
  </si>
  <si>
    <t>カリキュレイト</t>
  </si>
  <si>
    <t>ラストリゾート</t>
  </si>
  <si>
    <t>ブレッドレイブ</t>
  </si>
  <si>
    <t>アームズマスタリー：魔導銃</t>
  </si>
  <si>
    <t>ディフレクション</t>
  </si>
  <si>
    <t>アキュレイト</t>
  </si>
  <si>
    <t>マークスマン</t>
  </si>
  <si>
    <t>アデンダム</t>
  </si>
  <si>
    <t>マークスマン</t>
  </si>
  <si>
    <t>ストレイトショット</t>
  </si>
  <si>
    <t>インターフィアレンス</t>
  </si>
  <si>
    <t>バーサタイル</t>
  </si>
  <si>
    <t>デッドショット</t>
  </si>
  <si>
    <t>ダブルショット</t>
  </si>
  <si>
    <t>アブストラクターマスタリー</t>
  </si>
  <si>
    <t>インビジブルエッジ</t>
  </si>
  <si>
    <t>ツインギミック</t>
  </si>
  <si>
    <t>インテリジェンス</t>
  </si>
  <si>
    <t>トゥルーアイ</t>
  </si>
  <si>
    <t>リフレクション</t>
  </si>
  <si>
    <t>デュアルアロー</t>
  </si>
  <si>
    <t>リサイクル</t>
  </si>
  <si>
    <t>カウンターショット</t>
  </si>
  <si>
    <t>ガンパード</t>
  </si>
  <si>
    <t>ガンパード</t>
  </si>
  <si>
    <t>ワンコインショット</t>
  </si>
  <si>
    <t>デスターゲット</t>
  </si>
  <si>
    <t>ファニング</t>
  </si>
  <si>
    <t>ファニング</t>
  </si>
  <si>
    <t>ディスアピア</t>
  </si>
  <si>
    <t>レンジャーにチェンジ</t>
  </si>
  <si>
    <t>スカウトにチェンジ</t>
  </si>
  <si>
    <t>クイックエイド</t>
  </si>
  <si>
    <t>ハイランダーにチェンジ</t>
  </si>
  <si>
    <t>サムライにチェンジ</t>
  </si>
  <si>
    <t>シャドウストーク</t>
  </si>
  <si>
    <t>インビジブル</t>
  </si>
  <si>
    <t>ドッジムーブ</t>
  </si>
  <si>
    <t>メンターアーツ</t>
  </si>
  <si>
    <t>コンストリクション</t>
  </si>
  <si>
    <t>ファミリアレンド</t>
  </si>
  <si>
    <t>グレートサモナー</t>
  </si>
  <si>
    <t>ブラッドパクト</t>
  </si>
  <si>
    <t>クゥエリィ</t>
  </si>
  <si>
    <t>テリトリー</t>
  </si>
  <si>
    <t>トレーニング：敏捷</t>
  </si>
  <si>
    <t>ファインドトラップ</t>
  </si>
  <si>
    <t>エリアサーチ</t>
  </si>
  <si>
    <t>スカウト</t>
  </si>
  <si>
    <t>ヴァーナ（兎族）</t>
  </si>
  <si>
    <t>ベストオーダー</t>
  </si>
  <si>
    <t>140cm</t>
  </si>
  <si>
    <t>虹</t>
  </si>
  <si>
    <t>灰色</t>
  </si>
  <si>
    <t>野生</t>
  </si>
  <si>
    <t>師匠</t>
  </si>
  <si>
    <t>人探し</t>
  </si>
  <si>
    <t>おしゃれの盾（+豪傑の証）</t>
  </si>
  <si>
    <t>モビリティスーツアーマー</t>
  </si>
  <si>
    <t>セットアップ、行動値、移動力+10、命中+1d、R終了、シナリオ1回</t>
  </si>
  <si>
    <t>太陽の腕輪</t>
  </si>
  <si>
    <t>パッシブ、器用＋２</t>
  </si>
  <si>
    <t>英雄叙事詩</t>
  </si>
  <si>
    <t>セットアップ、命中、回避＋２、ダメージ＋５、R終了、シーン1回</t>
  </si>
  <si>
    <t>ジャストディフェンス</t>
  </si>
  <si>
    <t>-</t>
  </si>
  <si>
    <t>パッシブ</t>
  </si>
  <si>
    <t>防具の回避修正を0にする</t>
  </si>
  <si>
    <t>装備している防具一つにつきダメージ+[SL]</t>
  </si>
  <si>
    <t>シーン終了までダメージ+[SL×3]、全身、盾装備時</t>
  </si>
  <si>
    <t>防具制限を無視、重量制限を器用に。</t>
  </si>
  <si>
    <t>ムーブ</t>
  </si>
  <si>
    <t>メインプロセスのダメージ+器用</t>
  </si>
  <si>
    <t>ＤＲ直後</t>
  </si>
  <si>
    <t>ＤＲ直前</t>
  </si>
  <si>
    <t>20m</t>
  </si>
  <si>
    <t>実ダメージで衰弱(SL)、ラウンド1回</t>
  </si>
  <si>
    <t>リアクション後にダイス1つを無視して結果を算出。シナリオ1回</t>
  </si>
  <si>
    <t>対象の行う武器攻撃のダメージを貫通ダメージに。シーンSL回</t>
  </si>
  <si>
    <t>対象の攻撃によって実ダメージで、対象に対する恐怖。ラウンド1回。</t>
  </si>
  <si>
    <t>アデンダム</t>
  </si>
  <si>
    <t>バーサタイル</t>
  </si>
  <si>
    <t>イニシアチブ</t>
  </si>
  <si>
    <t>クリンナップ</t>
  </si>
  <si>
    <t>メインプロセスを行う。行動済でも可、行動済にならない。シナリオ1回</t>
  </si>
  <si>
    <t>シナリオ中使用回数制限のあるスカウトのスキルの使用回数を回復。シナリオ1回</t>
  </si>
  <si>
    <t>パッシブ、メイキング以外のスキルをひとつ打ち消し。シナリオ１回。</t>
  </si>
  <si>
    <t>コーデックス</t>
  </si>
  <si>
    <t>セットアップ</t>
  </si>
  <si>
    <t>《コーデックス》</t>
  </si>
  <si>
    <t>攻撃、ＨＰ＆ＭＰ回復、ダメージ増加＆軽減、行動値増加＆軽減のサモナーのスキルの効果+[SL×2]</t>
  </si>
  <si>
    <t>コーデックスを取得。所持中サモナーのスキルのコスト-[SL]。シーン終了。</t>
  </si>
  <si>
    <t>クウェリィ</t>
  </si>
  <si>
    <t>ハイジャンプ</t>
  </si>
  <si>
    <t>トレーニング：感知、器用、敏捷、筋力</t>
  </si>
  <si>
    <t>ホースバトラー</t>
  </si>
  <si>
    <t>ファミリア</t>
  </si>
  <si>
    <t>ホースバトラー</t>
  </si>
  <si>
    <t>アキュレイト</t>
  </si>
  <si>
    <t>騎乗状態のみ。メジャー後にさらにメジャーで特殊攻撃。3d+器用、SL+[CL×3]の貫通ダメージ。</t>
  </si>
  <si>
    <t>騎乗時回避+[SL]</t>
  </si>
  <si>
    <t>赤竜ケブラ</t>
  </si>
  <si>
    <t>レジェンド</t>
  </si>
  <si>
    <t>友人</t>
  </si>
  <si>
    <t>恩人</t>
  </si>
  <si>
    <t>エンラージリミット</t>
  </si>
  <si>
    <t>バイタリティ</t>
  </si>
  <si>
    <t>ハイHPポーション</t>
  </si>
  <si>
    <t>万能薬</t>
  </si>
  <si>
    <t>MPポーション</t>
  </si>
  <si>
    <t>HPポーション</t>
  </si>
  <si>
    <t>折り畳み梯子</t>
  </si>
  <si>
    <t>漆黒の星</t>
  </si>
  <si>
    <t>動物王の骨</t>
  </si>
  <si>
    <t>武器命中＋１、行動値＋１</t>
  </si>
  <si>
    <t>サモナースキルの命中＋１</t>
  </si>
  <si>
    <t>くさび</t>
  </si>
  <si>
    <t>小型ハンマー</t>
  </si>
  <si>
    <t>明度＋１</t>
  </si>
  <si>
    <t>銀の香炉</t>
  </si>
  <si>
    <t>イニシアチブ、シーン1回ＢＳ+1</t>
  </si>
  <si>
    <t>毒消し</t>
  </si>
  <si>
    <t>猟犬</t>
  </si>
  <si>
    <t>ロープ20m</t>
  </si>
  <si>
    <t>名馬</t>
  </si>
  <si>
    <t>移動力+15、重量+15</t>
  </si>
  <si>
    <t>古代龍の牙</t>
  </si>
  <si>
    <t>クウェリィSL+1の装身具</t>
  </si>
  <si>
    <t>キャップライト</t>
  </si>
  <si>
    <t>アニマルメッセンジャー</t>
  </si>
  <si>
    <t>転送石</t>
  </si>
  <si>
    <t>オオド、グランフェルデン</t>
  </si>
  <si>
    <t>冒険者セット</t>
  </si>
  <si>
    <t>結界紋</t>
  </si>
  <si>
    <t>メジャー、使用者のエンゲージ封鎖</t>
  </si>
  <si>
    <t>守護の呪符</t>
  </si>
  <si>
    <t>HPダメージ-10。シーン中</t>
  </si>
  <si>
    <t>頭部防具</t>
  </si>
  <si>
    <t>セブンタブ</t>
  </si>
  <si>
    <t>装身具。トラップ解除+2</t>
  </si>
  <si>
    <t>補助防具。トラップ解除+2</t>
  </si>
  <si>
    <t>スティール／ホースバトラー</t>
  </si>
  <si>
    <t>ＧＭに質問できる。シナリオSL回</t>
  </si>
  <si>
    <t>器用判定+1d</t>
  </si>
  <si>
    <t>おしゃれの盾</t>
  </si>
  <si>
    <t>豪傑の証</t>
  </si>
  <si>
    <t>モビリティスーツ</t>
  </si>
  <si>
    <t>太陽の腕輪</t>
  </si>
  <si>
    <t>英雄叙事詩</t>
  </si>
  <si>
    <t>銀の香炉</t>
  </si>
  <si>
    <t>古代龍の牙</t>
  </si>
  <si>
    <t>守護の呪符</t>
  </si>
  <si>
    <t>漆黒の骨</t>
  </si>
  <si>
    <t>異次元バッグ</t>
  </si>
  <si>
    <t>合計</t>
  </si>
  <si>
    <t>雑品</t>
  </si>
  <si>
    <t>フックダウン</t>
  </si>
  <si>
    <t>感知、敏捷</t>
  </si>
  <si>
    <t>マジカルハーブ</t>
  </si>
  <si>
    <t>女王の誓い（スティール／ホースバトラー）</t>
  </si>
  <si>
    <t>メイキング</t>
  </si>
  <si>
    <t>離脱時にもマイナーを行える</t>
  </si>
  <si>
    <t>感知判定＋２</t>
  </si>
  <si>
    <t>インデックスアイ</t>
  </si>
  <si>
    <t>囮餌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</si>
</sst>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0"/>
      <name val="ＭＳ Ｐゴシック"/>
      <family val="3"/>
    </font>
    <font>
      <sz val="10"/>
      <name val="Arial"/>
      <family val="2"/>
    </font>
    <font>
      <sz val="9"/>
      <name val="ＭＳ Ｐゴシック"/>
      <family val="3"/>
    </font>
    <font>
      <b/>
      <sz val="9"/>
      <name val="ＭＳ Ｐゴシック"/>
      <family val="3"/>
    </font>
    <font>
      <sz val="11"/>
      <name val="ＭＳ Ｐゴシック"/>
      <family val="3"/>
    </font>
    <font>
      <b/>
      <sz val="11"/>
      <name val="ＭＳ Ｐゴシック"/>
      <family val="3"/>
    </font>
    <font>
      <b/>
      <sz val="9"/>
      <color indexed="12"/>
      <name val="ＭＳ Ｐゴシック"/>
      <family val="3"/>
    </font>
    <font>
      <b/>
      <sz val="8"/>
      <color indexed="12"/>
      <name val="ＭＳ Ｐゴシック"/>
      <family val="3"/>
    </font>
    <font>
      <sz val="8"/>
      <name val="ＭＳ Ｐゴシック"/>
      <family val="3"/>
    </font>
    <font>
      <b/>
      <sz val="12"/>
      <name val="ＭＳ Ｐゴシック"/>
      <family val="3"/>
    </font>
    <font>
      <b/>
      <sz val="10"/>
      <name val="ＭＳ Ｐゴシック"/>
      <family val="3"/>
    </font>
    <font>
      <sz val="9"/>
      <color indexed="54"/>
      <name val="ＭＳ Ｐゴシック"/>
      <family val="3"/>
    </font>
    <font>
      <b/>
      <sz val="11"/>
      <color indexed="12"/>
      <name val="ＭＳ Ｐゴシック"/>
      <family val="3"/>
    </font>
    <font>
      <b/>
      <sz val="14"/>
      <color indexed="12"/>
      <name val="ＭＳ Ｐゴシック"/>
      <family val="3"/>
    </font>
    <font>
      <b/>
      <sz val="12"/>
      <color indexed="12"/>
      <name val="ＭＳ Ｐゴシック"/>
      <family val="3"/>
    </font>
    <font>
      <b/>
      <sz val="10"/>
      <color indexed="12"/>
      <name val="ＭＳ Ｐゴシック"/>
      <family val="3"/>
    </font>
    <font>
      <b/>
      <sz val="14"/>
      <name val="ＭＳ Ｐゴシック"/>
      <family val="3"/>
    </font>
    <font>
      <b/>
      <sz val="8"/>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rgb="FFFFFF00"/>
        <bgColor indexed="64"/>
      </patternFill>
    </fill>
    <fill>
      <patternFill patternType="solid">
        <fgColor indexed="8"/>
        <bgColor indexed="64"/>
      </patternFill>
    </fill>
    <fill>
      <patternFill patternType="solid">
        <fgColor theme="1" tint="0.49998000264167786"/>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style="thin">
        <color indexed="8"/>
      </left>
      <right>
        <color indexed="63"/>
      </right>
      <top style="double">
        <color indexed="8"/>
      </top>
      <bottom style="thin">
        <color indexed="8"/>
      </bottom>
    </border>
    <border>
      <left>
        <color indexed="63"/>
      </left>
      <right style="medium">
        <color indexed="8"/>
      </right>
      <top style="double">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color indexed="63"/>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thin">
        <color indexed="8"/>
      </left>
      <right style="thin">
        <color indexed="8"/>
      </right>
      <top style="medium">
        <color indexed="8"/>
      </top>
      <bottom style="double">
        <color indexed="8"/>
      </bottom>
    </border>
    <border>
      <left style="thin"/>
      <right style="thin"/>
      <top style="thin"/>
      <bottom style="thin"/>
    </border>
    <border>
      <left style="medium">
        <color indexed="8"/>
      </left>
      <right>
        <color indexed="63"/>
      </right>
      <top style="medium">
        <color indexed="8"/>
      </top>
      <bottom style="thin">
        <color indexed="8"/>
      </bottom>
    </border>
    <border>
      <left style="hair">
        <color indexed="8"/>
      </left>
      <right style="medium">
        <color indexed="8"/>
      </right>
      <top style="medium">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hair">
        <color indexed="8"/>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hair">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style="thin">
        <color indexed="8"/>
      </top>
      <bottom style="medium">
        <color indexed="8"/>
      </bottom>
    </border>
    <border>
      <left style="hair">
        <color indexed="8"/>
      </left>
      <right style="medium">
        <color indexed="8"/>
      </right>
      <top>
        <color indexed="63"/>
      </top>
      <bottom style="medium">
        <color indexed="8"/>
      </bottom>
    </border>
    <border>
      <left style="medium">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hair">
        <color indexed="8"/>
      </left>
      <right style="medium">
        <color indexed="8"/>
      </right>
      <top>
        <color indexed="63"/>
      </top>
      <bottom style="thin">
        <color indexed="8"/>
      </bottom>
    </border>
    <border>
      <left style="medium">
        <color indexed="8"/>
      </left>
      <right style="hair">
        <color indexed="8"/>
      </right>
      <top>
        <color indexed="63"/>
      </top>
      <bottom style="thin">
        <color indexed="8"/>
      </bottom>
    </border>
    <border>
      <left style="hair">
        <color indexed="8"/>
      </left>
      <right style="medium">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hair">
        <color indexed="8"/>
      </right>
      <top style="thin">
        <color indexed="8"/>
      </top>
      <bottom style="thin">
        <color indexed="8"/>
      </bottom>
    </border>
    <border>
      <left style="medium">
        <color indexed="8"/>
      </left>
      <right style="medium">
        <color indexed="8"/>
      </right>
      <top style="medium">
        <color indexed="8"/>
      </top>
      <bottom style="double">
        <color indexed="8"/>
      </bottom>
    </border>
    <border>
      <left style="hair">
        <color indexed="8"/>
      </left>
      <right style="hair">
        <color indexed="8"/>
      </right>
      <top>
        <color indexed="63"/>
      </top>
      <bottom style="double">
        <color indexed="8"/>
      </bottom>
    </border>
    <border>
      <left style="hair">
        <color indexed="8"/>
      </left>
      <right style="medium">
        <color indexed="8"/>
      </right>
      <top>
        <color indexed="63"/>
      </top>
      <bottom style="double">
        <color indexed="8"/>
      </bottom>
    </border>
    <border>
      <left style="hair">
        <color indexed="8"/>
      </left>
      <right style="medium">
        <color indexed="8"/>
      </right>
      <top style="thin">
        <color indexed="8"/>
      </top>
      <bottom style="double">
        <color indexed="8"/>
      </bottom>
    </border>
    <border>
      <left style="medium">
        <color indexed="8"/>
      </left>
      <right style="medium">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hair">
        <color indexed="8"/>
      </left>
      <right style="medium">
        <color indexed="8"/>
      </right>
      <top style="double">
        <color indexed="8"/>
      </top>
      <bottom style="thin">
        <color indexed="8"/>
      </bottom>
    </border>
    <border>
      <left style="medium">
        <color indexed="8"/>
      </left>
      <right style="hair">
        <color indexed="8"/>
      </right>
      <top style="thin">
        <color indexed="8"/>
      </top>
      <bottom style="double">
        <color indexed="8"/>
      </bottom>
    </border>
    <border>
      <left style="medium">
        <color indexed="8"/>
      </left>
      <right style="medium">
        <color indexed="8"/>
      </right>
      <top style="thin">
        <color indexed="8"/>
      </top>
      <bottom style="thin">
        <color indexed="8"/>
      </bottom>
    </border>
    <border>
      <left style="hair">
        <color indexed="8"/>
      </left>
      <right style="hair">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hair">
        <color indexed="8"/>
      </left>
      <right style="medium">
        <color indexed="8"/>
      </right>
      <top style="thin">
        <color indexed="8"/>
      </top>
      <bottom style="medium">
        <color indexed="8"/>
      </bottom>
    </border>
    <border>
      <left style="medium">
        <color indexed="8"/>
      </left>
      <right style="hair">
        <color indexed="8"/>
      </right>
      <top>
        <color indexed="63"/>
      </top>
      <bottom style="medium">
        <color indexed="8"/>
      </bottom>
    </border>
    <border>
      <left style="hair">
        <color indexed="8"/>
      </left>
      <right style="hair">
        <color indexed="8"/>
      </right>
      <top>
        <color indexed="63"/>
      </top>
      <bottom style="thin">
        <color indexed="8"/>
      </bottom>
    </border>
    <border>
      <left style="hair">
        <color indexed="8"/>
      </left>
      <right style="hair">
        <color indexed="8"/>
      </right>
      <top style="thin">
        <color indexed="8"/>
      </top>
      <bottom style="medium">
        <color indexed="8"/>
      </bottom>
    </border>
    <border>
      <left style="medium">
        <color indexed="8"/>
      </left>
      <right style="thin">
        <color indexed="8"/>
      </right>
      <top style="medium">
        <color indexed="8"/>
      </top>
      <bottom style="double">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medium">
        <color indexed="8"/>
      </right>
      <top style="thin">
        <color indexed="8"/>
      </top>
      <bottom style="double">
        <color indexed="8"/>
      </bottom>
    </border>
    <border>
      <left style="medium">
        <color indexed="8"/>
      </left>
      <right style="hair">
        <color indexed="8"/>
      </right>
      <top style="medium">
        <color indexed="8"/>
      </top>
      <bottom style="double">
        <color indexed="8"/>
      </bottom>
    </border>
    <border>
      <left style="hair">
        <color indexed="8"/>
      </left>
      <right>
        <color indexed="63"/>
      </right>
      <top style="medium">
        <color indexed="8"/>
      </top>
      <bottom style="double">
        <color indexed="8"/>
      </bottom>
    </border>
    <border>
      <left style="hair">
        <color indexed="8"/>
      </left>
      <right style="medium">
        <color indexed="8"/>
      </right>
      <top style="medium">
        <color indexed="8"/>
      </top>
      <bottom style="double">
        <color indexed="8"/>
      </bottom>
    </border>
    <border>
      <left style="hair">
        <color indexed="8"/>
      </left>
      <right>
        <color indexed="63"/>
      </right>
      <top style="double">
        <color indexed="8"/>
      </top>
      <bottom style="thin">
        <color indexed="8"/>
      </bottom>
    </border>
    <border>
      <left style="hair">
        <color indexed="8"/>
      </left>
      <right>
        <color indexed="63"/>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medium">
        <color indexed="8"/>
      </right>
      <top style="thin">
        <color indexed="8"/>
      </top>
      <bottom style="hair">
        <color indexed="8"/>
      </bottom>
    </border>
    <border>
      <left style="medium">
        <color indexed="8"/>
      </left>
      <right style="thin">
        <color indexed="8"/>
      </right>
      <top style="thin">
        <color indexed="8"/>
      </top>
      <bottom style="double">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medium">
        <color indexed="8"/>
      </right>
      <top>
        <color indexed="63"/>
      </top>
      <bottom style="double">
        <color indexed="8"/>
      </bottom>
    </border>
    <border>
      <left style="thin">
        <color indexed="8"/>
      </left>
      <right style="medium">
        <color indexed="8"/>
      </right>
      <top>
        <color indexed="63"/>
      </top>
      <bottom style="thin">
        <color indexed="8"/>
      </bottom>
    </border>
    <border>
      <left style="thin">
        <color indexed="8"/>
      </left>
      <right style="medium">
        <color indexed="8"/>
      </right>
      <top style="hair">
        <color indexed="8"/>
      </top>
      <bottom style="hair">
        <color indexed="8"/>
      </bottom>
    </border>
    <border>
      <left style="medium">
        <color indexed="8"/>
      </left>
      <right style="double">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hair">
        <color indexed="8"/>
      </right>
      <top style="thin">
        <color indexed="8"/>
      </top>
      <bottom style="medium">
        <color indexed="8"/>
      </bottom>
    </border>
    <border>
      <left style="hair">
        <color indexed="8"/>
      </left>
      <right>
        <color indexed="63"/>
      </right>
      <top style="thin">
        <color indexed="8"/>
      </top>
      <bottom style="medium">
        <color indexed="8"/>
      </bottom>
    </border>
    <border>
      <left style="hair">
        <color indexed="8"/>
      </left>
      <right style="thin">
        <color indexed="8"/>
      </right>
      <top style="thin">
        <color indexed="8"/>
      </top>
      <bottom style="medium">
        <color indexed="8"/>
      </bottom>
    </border>
    <border>
      <left style="thin">
        <color indexed="8"/>
      </left>
      <right style="medium">
        <color indexed="8"/>
      </right>
      <top style="hair">
        <color indexed="8"/>
      </top>
      <bottom style="medium">
        <color indexed="8"/>
      </bottom>
    </border>
    <border>
      <left style="medium">
        <color indexed="8"/>
      </left>
      <right style="double">
        <color indexed="8"/>
      </right>
      <top style="thin">
        <color indexed="8"/>
      </top>
      <bottom style="medium">
        <color indexed="8"/>
      </bottom>
    </border>
    <border>
      <left style="thin">
        <color indexed="8"/>
      </left>
      <right style="hair">
        <color indexed="8"/>
      </right>
      <top style="thin">
        <color indexed="8"/>
      </top>
      <bottom style="medium">
        <color indexed="8"/>
      </bottom>
    </border>
    <border>
      <left>
        <color indexed="63"/>
      </left>
      <right>
        <color indexed="63"/>
      </right>
      <top style="thin">
        <color indexed="8"/>
      </top>
      <bottom style="thin">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style="hair">
        <color indexed="8"/>
      </right>
      <top style="thin">
        <color indexed="8"/>
      </top>
      <bottom style="thin">
        <color indexed="8"/>
      </bottom>
    </border>
    <border>
      <left style="hair">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hair">
        <color indexed="8"/>
      </right>
      <top style="double">
        <color indexed="8"/>
      </top>
      <bottom style="thin">
        <color indexed="8"/>
      </bottom>
    </border>
    <border>
      <left style="thin">
        <color indexed="8"/>
      </left>
      <right style="thin">
        <color indexed="8"/>
      </right>
      <top style="double">
        <color indexed="8"/>
      </top>
      <bottom style="medium">
        <color indexed="8"/>
      </bottom>
    </border>
    <border>
      <left>
        <color indexed="63"/>
      </left>
      <right style="medium">
        <color indexed="8"/>
      </right>
      <top style="double">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double">
        <color indexed="8"/>
      </bottom>
    </border>
    <border>
      <left style="medium">
        <color indexed="8"/>
      </left>
      <right style="hair">
        <color indexed="8"/>
      </right>
      <top style="double">
        <color indexed="8"/>
      </top>
      <bottom style="thin">
        <color indexed="8"/>
      </bottom>
    </border>
    <border>
      <left style="medium">
        <color indexed="8"/>
      </left>
      <right style="thin">
        <color indexed="8"/>
      </right>
      <top style="medium">
        <color indexed="8"/>
      </top>
      <bottom style="thin">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medium">
        <color indexed="8"/>
      </right>
      <top>
        <color indexed="63"/>
      </top>
      <bottom style="medium">
        <color indexed="8"/>
      </bottom>
    </border>
    <border>
      <left style="medium">
        <color indexed="8"/>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medium">
        <color indexed="8"/>
      </right>
      <top style="thin">
        <color indexed="8"/>
      </top>
      <bottom>
        <color indexed="63"/>
      </bottom>
    </border>
    <border>
      <left style="medium">
        <color indexed="8"/>
      </left>
      <right>
        <color indexed="63"/>
      </right>
      <top style="medium">
        <color indexed="8"/>
      </top>
      <bottom style="medium">
        <color indexed="8"/>
      </bottom>
    </border>
    <border>
      <left style="thin">
        <color indexed="8"/>
      </left>
      <right style="thin">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style="double">
        <color indexed="8"/>
      </top>
      <bottom style="hair">
        <color indexed="8"/>
      </bottom>
    </border>
    <border>
      <left style="thin">
        <color indexed="8"/>
      </left>
      <right style="thin">
        <color indexed="8"/>
      </right>
      <top style="double">
        <color indexed="8"/>
      </top>
      <bottom style="hair">
        <color indexed="8"/>
      </bottom>
    </border>
    <border>
      <left>
        <color indexed="63"/>
      </left>
      <right style="thin">
        <color indexed="8"/>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hair">
        <color indexed="8"/>
      </top>
      <bottom style="double">
        <color indexed="8"/>
      </bottom>
    </border>
    <border>
      <left style="thin">
        <color indexed="8"/>
      </left>
      <right style="medium">
        <color indexed="8"/>
      </right>
      <top style="hair">
        <color indexed="8"/>
      </top>
      <bottom style="double">
        <color indexed="8"/>
      </bottom>
    </border>
    <border>
      <left style="medium">
        <color indexed="8"/>
      </left>
      <right>
        <color indexed="63"/>
      </right>
      <top style="hair">
        <color indexed="8"/>
      </top>
      <bottom style="double">
        <color indexed="8"/>
      </bottom>
    </border>
    <border>
      <left style="hair">
        <color indexed="8"/>
      </left>
      <right style="thin">
        <color indexed="8"/>
      </right>
      <top style="hair">
        <color indexed="8"/>
      </top>
      <bottom style="double">
        <color indexed="8"/>
      </bottom>
    </border>
    <border>
      <left style="thin">
        <color indexed="8"/>
      </left>
      <right style="thin">
        <color indexed="8"/>
      </right>
      <top style="hair">
        <color indexed="8"/>
      </top>
      <bottom style="hair">
        <color indexed="8"/>
      </bottom>
    </border>
    <border>
      <left style="medium">
        <color indexed="8"/>
      </left>
      <right>
        <color indexed="63"/>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color indexed="63"/>
      </top>
      <bottom style="hair">
        <color indexed="8"/>
      </bottom>
    </border>
    <border>
      <left style="thin">
        <color indexed="8"/>
      </left>
      <right style="medium">
        <color indexed="8"/>
      </right>
      <top>
        <color indexed="63"/>
      </top>
      <bottom style="hair">
        <color indexed="8"/>
      </bottom>
    </border>
    <border>
      <left style="medium">
        <color indexed="8"/>
      </left>
      <right>
        <color indexed="63"/>
      </right>
      <top>
        <color indexed="63"/>
      </top>
      <bottom style="hair">
        <color indexed="8"/>
      </bottom>
    </border>
    <border>
      <left style="hair">
        <color indexed="8"/>
      </left>
      <right style="thin">
        <color indexed="8"/>
      </right>
      <top>
        <color indexed="63"/>
      </top>
      <bottom style="hair">
        <color indexed="8"/>
      </bottom>
    </border>
    <border>
      <left style="thin">
        <color indexed="8"/>
      </left>
      <right style="thin">
        <color indexed="8"/>
      </right>
      <top style="hair">
        <color indexed="8"/>
      </top>
      <bottom style="thin">
        <color indexed="8"/>
      </bottom>
    </border>
    <border>
      <left style="thin">
        <color indexed="8"/>
      </left>
      <right style="medium">
        <color indexed="8"/>
      </right>
      <top style="hair">
        <color indexed="8"/>
      </top>
      <bottom style="thin">
        <color indexed="8"/>
      </bottom>
    </border>
    <border>
      <left style="medium">
        <color indexed="8"/>
      </left>
      <right>
        <color indexed="63"/>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medium">
        <color indexed="8"/>
      </right>
      <top style="double">
        <color indexed="8"/>
      </top>
      <bottom style="hair">
        <color indexed="8"/>
      </bottom>
    </border>
    <border>
      <left style="medium">
        <color indexed="8"/>
      </left>
      <right>
        <color indexed="63"/>
      </right>
      <top style="double">
        <color indexed="8"/>
      </top>
      <bottom style="hair">
        <color indexed="8"/>
      </bottom>
    </border>
    <border>
      <left style="hair">
        <color indexed="8"/>
      </left>
      <right style="thin">
        <color indexed="8"/>
      </right>
      <top style="double">
        <color indexed="8"/>
      </top>
      <bottom style="hair">
        <color indexed="8"/>
      </bottom>
    </border>
    <border>
      <left>
        <color indexed="63"/>
      </left>
      <right style="thin">
        <color indexed="8"/>
      </right>
      <top style="medium">
        <color indexed="8"/>
      </top>
      <bottom style="double">
        <color indexed="8"/>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style="medium">
        <color indexed="8"/>
      </right>
      <top>
        <color indexed="63"/>
      </top>
      <bottom>
        <color indexed="63"/>
      </bottom>
    </border>
    <border>
      <left style="thin">
        <color indexed="8"/>
      </left>
      <right style="hair">
        <color indexed="8"/>
      </right>
      <top>
        <color indexed="63"/>
      </top>
      <bottom style="medium">
        <color indexed="8"/>
      </bottom>
    </border>
    <border>
      <left style="medium">
        <color indexed="8"/>
      </left>
      <right style="hair">
        <color indexed="8"/>
      </right>
      <top style="medium">
        <color indexed="8"/>
      </top>
      <bottom style="thin">
        <color indexed="8"/>
      </bottom>
    </border>
    <border>
      <left style="thin">
        <color indexed="8"/>
      </left>
      <right style="hair">
        <color indexed="8"/>
      </right>
      <top style="double">
        <color indexed="8"/>
      </top>
      <bottom style="thin">
        <color indexed="8"/>
      </bottom>
    </border>
    <border>
      <left style="thin">
        <color indexed="8"/>
      </left>
      <right style="hair">
        <color indexed="8"/>
      </right>
      <top style="medium">
        <color indexed="8"/>
      </top>
      <bottom style="medium">
        <color indexed="8"/>
      </bottom>
    </border>
    <border>
      <left style="medium">
        <color indexed="8"/>
      </left>
      <right style="thin">
        <color indexed="8"/>
      </right>
      <top style="double">
        <color indexed="8"/>
      </top>
      <bottom style="thin">
        <color indexed="8"/>
      </bottom>
    </border>
    <border>
      <left style="thin">
        <color indexed="8"/>
      </left>
      <right style="medium">
        <color indexed="8"/>
      </right>
      <top style="double">
        <color indexed="8"/>
      </top>
      <bottom>
        <color indexed="63"/>
      </bottom>
    </border>
    <border>
      <left style="hair">
        <color indexed="8"/>
      </left>
      <right style="thin">
        <color indexed="8"/>
      </right>
      <top>
        <color indexed="63"/>
      </top>
      <bottom style="thin">
        <color indexed="8"/>
      </bottom>
    </border>
    <border>
      <left style="medium">
        <color indexed="8"/>
      </left>
      <right>
        <color indexed="63"/>
      </right>
      <top style="medium">
        <color indexed="8"/>
      </top>
      <bottom style="double">
        <color indexed="8"/>
      </bottom>
    </border>
    <border>
      <left>
        <color indexed="63"/>
      </left>
      <right style="medium">
        <color indexed="8"/>
      </right>
      <top style="medium">
        <color indexed="8"/>
      </top>
      <bottom style="double">
        <color indexed="8"/>
      </bottom>
    </border>
    <border>
      <left style="thin">
        <color indexed="8"/>
      </left>
      <right style="medium">
        <color indexed="8"/>
      </right>
      <top style="double">
        <color indexed="8"/>
      </top>
      <bottom style="thin">
        <color indexed="8"/>
      </bottom>
    </border>
    <border>
      <left style="medium">
        <color indexed="8"/>
      </left>
      <right style="thin">
        <color indexed="8"/>
      </right>
      <top style="double">
        <color indexed="8"/>
      </top>
      <bottom style="medium">
        <color indexed="8"/>
      </bottom>
    </border>
    <border>
      <left style="hair">
        <color indexed="8"/>
      </left>
      <right style="thin">
        <color indexed="8"/>
      </right>
      <top style="medium">
        <color indexed="8"/>
      </top>
      <bottom style="medium">
        <color indexed="8"/>
      </bottom>
    </border>
    <border>
      <left style="thin">
        <color indexed="8"/>
      </left>
      <right style="hair">
        <color indexed="8"/>
      </right>
      <top style="medium">
        <color indexed="8"/>
      </top>
      <bottom style="double">
        <color indexed="8"/>
      </bottom>
    </border>
    <border>
      <left style="hair">
        <color indexed="8"/>
      </left>
      <right style="hair">
        <color indexed="8"/>
      </right>
      <top style="medium">
        <color indexed="8"/>
      </top>
      <bottom style="double">
        <color indexed="8"/>
      </bottom>
    </border>
    <border>
      <left style="hair">
        <color indexed="8"/>
      </left>
      <right style="thin">
        <color indexed="8"/>
      </right>
      <top style="medium">
        <color indexed="8"/>
      </top>
      <bottom style="double">
        <color indexed="8"/>
      </bottom>
    </border>
    <border>
      <left>
        <color indexed="63"/>
      </left>
      <right style="thin">
        <color indexed="8"/>
      </right>
      <top style="medium">
        <color indexed="8"/>
      </top>
      <bottom style="thin">
        <color indexed="8"/>
      </bottom>
    </border>
    <border>
      <left>
        <color indexed="63"/>
      </left>
      <right style="hair">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color indexed="63"/>
      </top>
      <bottom style="medium">
        <color indexed="8"/>
      </bottom>
    </border>
    <border>
      <left style="thin">
        <color indexed="8"/>
      </left>
      <right style="hair">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28">
    <xf numFmtId="0" fontId="0" fillId="0" borderId="0" xfId="0" applyAlignment="1">
      <alignment/>
    </xf>
    <xf numFmtId="0" fontId="2" fillId="0" borderId="0" xfId="0" applyFont="1" applyAlignment="1">
      <alignment vertical="center"/>
    </xf>
    <xf numFmtId="0" fontId="2" fillId="33" borderId="0" xfId="0" applyFont="1" applyFill="1" applyAlignment="1">
      <alignment vertical="center"/>
    </xf>
    <xf numFmtId="0" fontId="2" fillId="34" borderId="0" xfId="0" applyFont="1" applyFill="1" applyAlignment="1">
      <alignment vertical="center"/>
    </xf>
    <xf numFmtId="0" fontId="2" fillId="0" borderId="0" xfId="0" applyFont="1" applyFill="1" applyAlignment="1">
      <alignment vertical="center"/>
    </xf>
    <xf numFmtId="0" fontId="4" fillId="0" borderId="0" xfId="0" applyFont="1" applyAlignment="1">
      <alignment vertical="center"/>
    </xf>
    <xf numFmtId="0" fontId="2" fillId="0" borderId="10" xfId="0" applyFont="1" applyBorder="1" applyAlignment="1">
      <alignment vertical="center"/>
    </xf>
    <xf numFmtId="0" fontId="4" fillId="0" borderId="10" xfId="0" applyFont="1" applyBorder="1" applyAlignment="1">
      <alignment vertical="center"/>
    </xf>
    <xf numFmtId="0" fontId="5" fillId="0" borderId="0" xfId="0" applyFont="1" applyAlignment="1">
      <alignment horizontal="center" vertical="center"/>
    </xf>
    <xf numFmtId="0" fontId="12" fillId="34" borderId="11" xfId="0" applyFont="1" applyFill="1" applyBorder="1" applyAlignment="1">
      <alignment horizontal="right" vertical="center"/>
    </xf>
    <xf numFmtId="0" fontId="2" fillId="0" borderId="12" xfId="0" applyFont="1" applyBorder="1" applyAlignment="1">
      <alignment vertical="center"/>
    </xf>
    <xf numFmtId="0" fontId="12" fillId="34" borderId="13" xfId="0" applyFont="1" applyFill="1" applyBorder="1" applyAlignment="1">
      <alignment horizontal="righ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5" fillId="34" borderId="17" xfId="0" applyFont="1" applyFill="1" applyBorder="1" applyAlignment="1">
      <alignment vertical="center"/>
    </xf>
    <xf numFmtId="0" fontId="12" fillId="34" borderId="18" xfId="0" applyFont="1" applyFill="1" applyBorder="1" applyAlignment="1">
      <alignment horizontal="right" vertical="center"/>
    </xf>
    <xf numFmtId="0" fontId="2" fillId="0" borderId="19" xfId="0" applyFont="1" applyBorder="1" applyAlignment="1">
      <alignment vertical="center"/>
    </xf>
    <xf numFmtId="0" fontId="15" fillId="0" borderId="20" xfId="0" applyFont="1" applyBorder="1" applyAlignment="1">
      <alignment vertical="center"/>
    </xf>
    <xf numFmtId="0" fontId="2" fillId="0" borderId="0" xfId="0" applyFont="1" applyAlignment="1">
      <alignment/>
    </xf>
    <xf numFmtId="0" fontId="2" fillId="0" borderId="21"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3" fillId="33" borderId="22" xfId="0" applyFont="1" applyFill="1" applyBorder="1" applyAlignment="1">
      <alignment vertical="center"/>
    </xf>
    <xf numFmtId="0" fontId="2" fillId="34" borderId="23" xfId="0" applyFont="1" applyFill="1" applyBorder="1" applyAlignment="1">
      <alignment vertical="center"/>
    </xf>
    <xf numFmtId="0" fontId="2" fillId="0" borderId="24" xfId="0" applyFont="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3" fillId="33" borderId="24" xfId="0" applyFont="1" applyFill="1" applyBorder="1" applyAlignment="1">
      <alignment vertical="center"/>
    </xf>
    <xf numFmtId="0" fontId="2" fillId="33" borderId="27" xfId="0" applyFont="1" applyFill="1" applyBorder="1" applyAlignment="1">
      <alignment vertical="center"/>
    </xf>
    <xf numFmtId="0" fontId="2" fillId="34" borderId="28" xfId="0" applyFont="1" applyFill="1" applyBorder="1" applyAlignment="1">
      <alignment vertical="center"/>
    </xf>
    <xf numFmtId="0" fontId="3" fillId="33" borderId="29" xfId="0" applyFont="1" applyFill="1" applyBorder="1" applyAlignment="1">
      <alignment vertical="center"/>
    </xf>
    <xf numFmtId="0" fontId="2" fillId="34" borderId="30" xfId="0" applyFont="1" applyFill="1" applyBorder="1" applyAlignment="1">
      <alignment vertical="center"/>
    </xf>
    <xf numFmtId="0" fontId="2" fillId="33" borderId="31" xfId="0" applyFont="1" applyFill="1" applyBorder="1" applyAlignment="1">
      <alignment vertical="center"/>
    </xf>
    <xf numFmtId="0" fontId="2" fillId="34" borderId="32" xfId="0" applyFont="1" applyFill="1" applyBorder="1" applyAlignment="1">
      <alignment vertical="center"/>
    </xf>
    <xf numFmtId="0" fontId="2" fillId="0" borderId="33" xfId="0" applyFont="1" applyFill="1" applyBorder="1" applyAlignment="1">
      <alignment vertical="center"/>
    </xf>
    <xf numFmtId="0" fontId="2" fillId="33" borderId="34" xfId="0" applyFont="1" applyFill="1" applyBorder="1" applyAlignment="1">
      <alignment vertical="center"/>
    </xf>
    <xf numFmtId="0" fontId="2" fillId="0" borderId="35" xfId="0" applyFont="1" applyBorder="1" applyAlignment="1">
      <alignment vertical="center"/>
    </xf>
    <xf numFmtId="0" fontId="2" fillId="33" borderId="36" xfId="0" applyFont="1" applyFill="1" applyBorder="1" applyAlignment="1">
      <alignment vertical="center"/>
    </xf>
    <xf numFmtId="0" fontId="2" fillId="34" borderId="37" xfId="0" applyFont="1" applyFill="1" applyBorder="1" applyAlignment="1">
      <alignment vertical="center"/>
    </xf>
    <xf numFmtId="0" fontId="2" fillId="0" borderId="0" xfId="0" applyFont="1" applyBorder="1" applyAlignment="1">
      <alignment horizontal="right" vertical="center"/>
    </xf>
    <xf numFmtId="0" fontId="2" fillId="33" borderId="38" xfId="0" applyFont="1" applyFill="1" applyBorder="1" applyAlignment="1">
      <alignment vertical="center"/>
    </xf>
    <xf numFmtId="0" fontId="2" fillId="33" borderId="39"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2" fillId="0" borderId="42" xfId="0" applyFont="1" applyBorder="1" applyAlignment="1">
      <alignment vertical="center"/>
    </xf>
    <xf numFmtId="0" fontId="2" fillId="33" borderId="43" xfId="0" applyFont="1" applyFill="1" applyBorder="1" applyAlignment="1">
      <alignment horizontal="center" vertical="center"/>
    </xf>
    <xf numFmtId="0" fontId="2" fillId="0" borderId="44" xfId="0" applyFont="1" applyBorder="1" applyAlignment="1">
      <alignment vertical="center"/>
    </xf>
    <xf numFmtId="0" fontId="2" fillId="0" borderId="45" xfId="0" applyFont="1" applyBorder="1" applyAlignment="1">
      <alignment vertical="center"/>
    </xf>
    <xf numFmtId="0" fontId="2" fillId="33" borderId="46" xfId="0" applyFont="1" applyFill="1" applyBorder="1" applyAlignment="1">
      <alignment vertical="center"/>
    </xf>
    <xf numFmtId="0" fontId="2" fillId="33" borderId="47" xfId="0" applyFont="1" applyFill="1" applyBorder="1" applyAlignment="1">
      <alignment horizontal="center" vertical="center"/>
    </xf>
    <xf numFmtId="0" fontId="2" fillId="0" borderId="48" xfId="0" applyFont="1" applyBorder="1" applyAlignment="1">
      <alignment vertical="center"/>
    </xf>
    <xf numFmtId="0" fontId="2" fillId="0" borderId="43" xfId="0" applyFont="1" applyBorder="1" applyAlignment="1">
      <alignment vertical="center"/>
    </xf>
    <xf numFmtId="0" fontId="2" fillId="0" borderId="47"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33" xfId="0" applyFont="1" applyFill="1" applyBorder="1" applyAlignment="1">
      <alignment horizontal="center" vertical="center"/>
    </xf>
    <xf numFmtId="0" fontId="5" fillId="35" borderId="10" xfId="0" applyFont="1" applyFill="1" applyBorder="1" applyAlignment="1">
      <alignment vertical="center"/>
    </xf>
    <xf numFmtId="0" fontId="2" fillId="33" borderId="49" xfId="0" applyFont="1" applyFill="1" applyBorder="1" applyAlignment="1">
      <alignment horizontal="center" vertical="center"/>
    </xf>
    <xf numFmtId="0" fontId="2" fillId="0" borderId="53" xfId="0" applyFont="1" applyBorder="1" applyAlignment="1">
      <alignment vertical="center"/>
    </xf>
    <xf numFmtId="0" fontId="2" fillId="0" borderId="50" xfId="0" applyFont="1" applyBorder="1" applyAlignment="1">
      <alignment horizontal="center" vertical="center"/>
    </xf>
    <xf numFmtId="0" fontId="2" fillId="33" borderId="54" xfId="0" applyFont="1" applyFill="1" applyBorder="1" applyAlignment="1">
      <alignment horizontal="center" vertical="center" textRotation="255"/>
    </xf>
    <xf numFmtId="0" fontId="2" fillId="33" borderId="55" xfId="0" applyFont="1" applyFill="1" applyBorder="1" applyAlignment="1">
      <alignment vertical="center"/>
    </xf>
    <xf numFmtId="0" fontId="2" fillId="33" borderId="16" xfId="0" applyFont="1" applyFill="1" applyBorder="1" applyAlignment="1">
      <alignment vertical="center"/>
    </xf>
    <xf numFmtId="0" fontId="2" fillId="33" borderId="56" xfId="0" applyFont="1" applyFill="1" applyBorder="1" applyAlignment="1">
      <alignment horizontal="center" vertical="center"/>
    </xf>
    <xf numFmtId="0" fontId="2" fillId="0" borderId="57" xfId="0" applyFont="1" applyBorder="1" applyAlignment="1">
      <alignment vertical="center"/>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34" xfId="0" applyFont="1" applyFill="1" applyBorder="1" applyAlignment="1">
      <alignment horizontal="center"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0" fillId="0" borderId="66" xfId="0" applyBorder="1" applyAlignment="1">
      <alignment/>
    </xf>
    <xf numFmtId="0" fontId="0" fillId="0" borderId="66" xfId="0" applyFont="1" applyBorder="1" applyAlignment="1">
      <alignment/>
    </xf>
    <xf numFmtId="0" fontId="2" fillId="33" borderId="67" xfId="0" applyFont="1" applyFill="1" applyBorder="1" applyAlignment="1">
      <alignment vertical="center"/>
    </xf>
    <xf numFmtId="0" fontId="2" fillId="33" borderId="58" xfId="0" applyFont="1" applyFill="1" applyBorder="1" applyAlignment="1">
      <alignment vertical="center"/>
    </xf>
    <xf numFmtId="0" fontId="2" fillId="33" borderId="68" xfId="0" applyFont="1" applyFill="1" applyBorder="1" applyAlignment="1">
      <alignment vertical="center"/>
    </xf>
    <xf numFmtId="0" fontId="2" fillId="0" borderId="69" xfId="0" applyFont="1" applyBorder="1" applyAlignment="1">
      <alignment vertical="center"/>
    </xf>
    <xf numFmtId="0" fontId="2" fillId="33" borderId="70" xfId="0" applyFont="1" applyFill="1" applyBorder="1" applyAlignment="1">
      <alignment vertical="center"/>
    </xf>
    <xf numFmtId="0" fontId="2" fillId="0" borderId="71" xfId="0" applyFont="1" applyBorder="1" applyAlignment="1">
      <alignment vertical="center"/>
    </xf>
    <xf numFmtId="0" fontId="0" fillId="0" borderId="72" xfId="0" applyBorder="1" applyAlignment="1">
      <alignment/>
    </xf>
    <xf numFmtId="0" fontId="0" fillId="0" borderId="72" xfId="0" applyFont="1" applyBorder="1" applyAlignment="1">
      <alignment/>
    </xf>
    <xf numFmtId="0" fontId="2" fillId="33" borderId="73" xfId="0" applyFont="1" applyFill="1" applyBorder="1" applyAlignment="1">
      <alignment vertical="center"/>
    </xf>
    <xf numFmtId="0" fontId="2" fillId="0" borderId="36" xfId="0" applyFont="1" applyBorder="1" applyAlignment="1">
      <alignment vertical="center"/>
    </xf>
    <xf numFmtId="0" fontId="2" fillId="33" borderId="74" xfId="0" applyFont="1" applyFill="1" applyBorder="1" applyAlignment="1">
      <alignment horizontal="center" vertical="center"/>
    </xf>
    <xf numFmtId="0" fontId="2" fillId="0" borderId="75" xfId="0" applyFont="1" applyBorder="1" applyAlignment="1">
      <alignment vertical="center"/>
    </xf>
    <xf numFmtId="0" fontId="2" fillId="33" borderId="76" xfId="0" applyFont="1" applyFill="1" applyBorder="1" applyAlignment="1">
      <alignment horizontal="center" vertical="center"/>
    </xf>
    <xf numFmtId="0" fontId="2" fillId="0" borderId="77" xfId="0" applyFont="1" applyBorder="1" applyAlignment="1">
      <alignment vertical="center"/>
    </xf>
    <xf numFmtId="0" fontId="2" fillId="0" borderId="78" xfId="0" applyFont="1" applyBorder="1" applyAlignment="1">
      <alignment vertical="center"/>
    </xf>
    <xf numFmtId="0" fontId="0" fillId="0" borderId="79" xfId="0" applyBorder="1" applyAlignment="1">
      <alignment/>
    </xf>
    <xf numFmtId="0" fontId="2" fillId="33" borderId="80" xfId="0" applyFont="1" applyFill="1" applyBorder="1" applyAlignment="1">
      <alignment vertical="center"/>
    </xf>
    <xf numFmtId="0" fontId="2" fillId="0" borderId="81" xfId="0" applyFont="1" applyBorder="1" applyAlignment="1">
      <alignment vertical="center"/>
    </xf>
    <xf numFmtId="0" fontId="0" fillId="36" borderId="72" xfId="0" applyFill="1" applyBorder="1" applyAlignment="1">
      <alignment/>
    </xf>
    <xf numFmtId="0" fontId="0" fillId="36" borderId="72" xfId="0" applyFont="1" applyFill="1" applyBorder="1" applyAlignment="1">
      <alignment/>
    </xf>
    <xf numFmtId="0" fontId="2" fillId="0" borderId="82" xfId="0" applyFont="1" applyBorder="1" applyAlignment="1">
      <alignment vertical="center"/>
    </xf>
    <xf numFmtId="0" fontId="2" fillId="0" borderId="37" xfId="0" applyFont="1" applyBorder="1" applyAlignment="1">
      <alignment vertical="center"/>
    </xf>
    <xf numFmtId="0" fontId="0" fillId="0" borderId="83" xfId="0" applyBorder="1" applyAlignment="1">
      <alignment/>
    </xf>
    <xf numFmtId="0" fontId="0" fillId="0" borderId="84" xfId="0" applyBorder="1" applyAlignment="1">
      <alignment/>
    </xf>
    <xf numFmtId="0" fontId="0" fillId="0" borderId="85" xfId="0" applyBorder="1" applyAlignment="1">
      <alignment/>
    </xf>
    <xf numFmtId="0" fontId="2" fillId="0" borderId="86" xfId="0" applyFont="1" applyBorder="1" applyAlignment="1">
      <alignment vertical="center"/>
    </xf>
    <xf numFmtId="0" fontId="0" fillId="36" borderId="83" xfId="0" applyFill="1" applyBorder="1" applyAlignment="1">
      <alignment/>
    </xf>
    <xf numFmtId="0" fontId="0" fillId="36" borderId="84" xfId="0" applyFill="1" applyBorder="1" applyAlignment="1">
      <alignment/>
    </xf>
    <xf numFmtId="0" fontId="0" fillId="36" borderId="85" xfId="0" applyFill="1" applyBorder="1" applyAlignment="1">
      <alignment/>
    </xf>
    <xf numFmtId="0" fontId="2" fillId="0" borderId="0" xfId="0" applyFont="1" applyBorder="1" applyAlignment="1">
      <alignment/>
    </xf>
    <xf numFmtId="0" fontId="2" fillId="0" borderId="87" xfId="0" applyFont="1" applyBorder="1" applyAlignment="1">
      <alignment horizontal="center" vertical="center"/>
    </xf>
    <xf numFmtId="0" fontId="12" fillId="34" borderId="69" xfId="0" applyFont="1" applyFill="1" applyBorder="1" applyAlignment="1">
      <alignment horizontal="center" vertical="center"/>
    </xf>
    <xf numFmtId="0" fontId="2" fillId="0" borderId="56" xfId="0" applyFont="1" applyBorder="1" applyAlignment="1">
      <alignment vertical="center"/>
    </xf>
    <xf numFmtId="0" fontId="2" fillId="37" borderId="55" xfId="0" applyFont="1" applyFill="1" applyBorder="1" applyAlignment="1">
      <alignment horizontal="center" vertical="center"/>
    </xf>
    <xf numFmtId="0" fontId="2" fillId="34" borderId="55" xfId="0" applyFont="1" applyFill="1" applyBorder="1" applyAlignment="1">
      <alignment horizontal="center" vertical="center"/>
    </xf>
    <xf numFmtId="0" fontId="2" fillId="0" borderId="86" xfId="0" applyFont="1" applyBorder="1" applyAlignment="1">
      <alignment horizontal="center" vertical="center"/>
    </xf>
    <xf numFmtId="0" fontId="2" fillId="0" borderId="48" xfId="0" applyFont="1" applyBorder="1" applyAlignment="1">
      <alignment horizontal="center" vertical="center"/>
    </xf>
    <xf numFmtId="0" fontId="2" fillId="0" borderId="65" xfId="0" applyFont="1" applyBorder="1" applyAlignment="1">
      <alignment horizontal="center" vertical="center"/>
    </xf>
    <xf numFmtId="0" fontId="12" fillId="34" borderId="55" xfId="0" applyFont="1" applyFill="1" applyBorder="1" applyAlignment="1">
      <alignment horizontal="center" vertical="center"/>
    </xf>
    <xf numFmtId="0" fontId="8" fillId="0" borderId="20" xfId="0" applyFont="1" applyBorder="1" applyAlignment="1">
      <alignment vertical="center" wrapText="1"/>
    </xf>
    <xf numFmtId="0" fontId="5" fillId="0" borderId="16"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8" xfId="0" applyFont="1" applyBorder="1" applyAlignment="1">
      <alignment vertical="center"/>
    </xf>
    <xf numFmtId="0" fontId="2" fillId="34" borderId="88" xfId="0" applyFont="1" applyFill="1" applyBorder="1" applyAlignment="1">
      <alignment horizontal="center" vertical="center"/>
    </xf>
    <xf numFmtId="0" fontId="11" fillId="37" borderId="88" xfId="0" applyFont="1" applyFill="1" applyBorder="1" applyAlignment="1">
      <alignment horizontal="center" vertical="center"/>
    </xf>
    <xf numFmtId="0" fontId="2" fillId="0" borderId="89" xfId="0" applyFont="1" applyBorder="1" applyAlignment="1">
      <alignment horizontal="center" vertical="center"/>
    </xf>
    <xf numFmtId="0" fontId="2" fillId="0" borderId="44" xfId="0" applyFont="1" applyBorder="1" applyAlignment="1">
      <alignment horizontal="center" vertical="center"/>
    </xf>
    <xf numFmtId="0" fontId="6" fillId="0" borderId="88" xfId="0" applyFont="1" applyBorder="1" applyAlignment="1">
      <alignment horizontal="center" vertical="center"/>
    </xf>
    <xf numFmtId="0" fontId="6" fillId="0" borderId="90" xfId="0" applyFont="1" applyBorder="1" applyAlignment="1">
      <alignment horizontal="center" vertical="center"/>
    </xf>
    <xf numFmtId="0" fontId="7" fillId="0" borderId="91" xfId="0" applyFont="1" applyBorder="1" applyAlignment="1">
      <alignment vertical="top" wrapText="1"/>
    </xf>
    <xf numFmtId="0" fontId="9" fillId="0" borderId="54" xfId="0" applyFont="1" applyBorder="1" applyAlignment="1">
      <alignment vertical="center"/>
    </xf>
    <xf numFmtId="0" fontId="2" fillId="0" borderId="92" xfId="0" applyFont="1" applyBorder="1" applyAlignment="1">
      <alignment horizontal="center" vertical="center"/>
    </xf>
    <xf numFmtId="0" fontId="2" fillId="0" borderId="93" xfId="0" applyFont="1" applyBorder="1" applyAlignment="1">
      <alignment vertical="center"/>
    </xf>
    <xf numFmtId="0" fontId="3" fillId="0" borderId="94" xfId="0" applyFont="1" applyBorder="1" applyAlignment="1">
      <alignment horizontal="right" vertical="center"/>
    </xf>
    <xf numFmtId="0" fontId="7" fillId="0" borderId="87" xfId="0" applyFont="1" applyBorder="1" applyAlignment="1">
      <alignment vertical="center"/>
    </xf>
    <xf numFmtId="0" fontId="2" fillId="0" borderId="53" xfId="0" applyFont="1" applyBorder="1" applyAlignment="1">
      <alignment horizontal="center" vertical="center"/>
    </xf>
    <xf numFmtId="0" fontId="8" fillId="0" borderId="50" xfId="0" applyFont="1" applyBorder="1" applyAlignment="1">
      <alignment vertical="center" wrapText="1"/>
    </xf>
    <xf numFmtId="0" fontId="9" fillId="0" borderId="95" xfId="0" applyFont="1" applyBorder="1" applyAlignment="1">
      <alignment vertical="center"/>
    </xf>
    <xf numFmtId="0" fontId="2" fillId="0" borderId="92" xfId="0" applyFont="1" applyBorder="1" applyAlignment="1">
      <alignment horizontal="center" vertical="center" wrapText="1"/>
    </xf>
    <xf numFmtId="0" fontId="17" fillId="0" borderId="76" xfId="0" applyFont="1" applyBorder="1" applyAlignment="1">
      <alignment vertical="center" wrapText="1"/>
    </xf>
    <xf numFmtId="0" fontId="8" fillId="0" borderId="53" xfId="0" applyFont="1" applyBorder="1" applyAlignment="1">
      <alignment horizontal="center" vertical="center"/>
    </xf>
    <xf numFmtId="0" fontId="2" fillId="0" borderId="53" xfId="0" applyFont="1" applyBorder="1" applyAlignment="1">
      <alignment horizontal="center" vertical="center" shrinkToFit="1"/>
    </xf>
    <xf numFmtId="0" fontId="8" fillId="0" borderId="35" xfId="0" applyFont="1" applyBorder="1" applyAlignment="1">
      <alignment vertical="center" wrapText="1"/>
    </xf>
    <xf numFmtId="0" fontId="17" fillId="0" borderId="38" xfId="0" applyFont="1" applyBorder="1" applyAlignment="1">
      <alignment vertical="center" wrapText="1"/>
    </xf>
    <xf numFmtId="0" fontId="8" fillId="0" borderId="48" xfId="0" applyFont="1" applyBorder="1" applyAlignment="1">
      <alignment horizontal="center" vertical="center"/>
    </xf>
    <xf numFmtId="0" fontId="2" fillId="0" borderId="48" xfId="0" applyFont="1" applyBorder="1" applyAlignment="1">
      <alignment horizontal="center" vertical="center" shrinkToFit="1"/>
    </xf>
    <xf numFmtId="0" fontId="8" fillId="0" borderId="35" xfId="0" applyFont="1" applyBorder="1" applyAlignment="1">
      <alignment vertical="center" wrapText="1"/>
    </xf>
    <xf numFmtId="0" fontId="8" fillId="0" borderId="45" xfId="0" applyFont="1" applyBorder="1" applyAlignment="1">
      <alignment vertical="center" wrapText="1"/>
    </xf>
    <xf numFmtId="0" fontId="17" fillId="0" borderId="94" xfId="0" applyFont="1" applyBorder="1" applyAlignment="1">
      <alignment vertical="center" wrapText="1"/>
    </xf>
    <xf numFmtId="0" fontId="8" fillId="0" borderId="44" xfId="0" applyFont="1" applyBorder="1" applyAlignment="1">
      <alignment horizontal="center" vertical="center" wrapText="1"/>
    </xf>
    <xf numFmtId="0" fontId="2" fillId="0" borderId="44" xfId="0" applyFont="1" applyBorder="1" applyAlignment="1">
      <alignment horizontal="center" vertical="center" shrinkToFit="1"/>
    </xf>
    <xf numFmtId="0" fontId="2" fillId="0" borderId="20" xfId="0" applyFont="1" applyBorder="1" applyAlignment="1">
      <alignment horizontal="center" vertical="center"/>
    </xf>
    <xf numFmtId="0" fontId="8" fillId="0" borderId="44" xfId="0" applyFont="1" applyBorder="1" applyAlignment="1">
      <alignment horizontal="center" vertical="center"/>
    </xf>
    <xf numFmtId="0" fontId="5" fillId="0" borderId="54" xfId="0" applyFont="1" applyBorder="1" applyAlignment="1">
      <alignment vertical="center"/>
    </xf>
    <xf numFmtId="0" fontId="2" fillId="0" borderId="96" xfId="0" applyFont="1" applyBorder="1" applyAlignment="1">
      <alignment vertical="center"/>
    </xf>
    <xf numFmtId="0" fontId="8" fillId="0" borderId="96" xfId="0" applyFont="1" applyBorder="1" applyAlignment="1">
      <alignment vertical="center"/>
    </xf>
    <xf numFmtId="0" fontId="2" fillId="0" borderId="97" xfId="0" applyFont="1" applyBorder="1" applyAlignment="1">
      <alignment vertical="center"/>
    </xf>
    <xf numFmtId="0" fontId="8" fillId="0" borderId="98" xfId="0" applyFont="1" applyBorder="1" applyAlignment="1">
      <alignment vertical="top" wrapText="1"/>
    </xf>
    <xf numFmtId="0" fontId="8" fillId="0" borderId="99" xfId="0" applyFont="1" applyBorder="1" applyAlignment="1">
      <alignment vertical="center"/>
    </xf>
    <xf numFmtId="0" fontId="8" fillId="0" borderId="100" xfId="0" applyFont="1" applyBorder="1" applyAlignment="1">
      <alignment vertical="center"/>
    </xf>
    <xf numFmtId="0" fontId="6" fillId="0" borderId="101" xfId="0" applyFont="1" applyBorder="1" applyAlignment="1">
      <alignment horizontal="center" vertical="center"/>
    </xf>
    <xf numFmtId="0" fontId="2" fillId="0" borderId="102" xfId="0" applyFont="1" applyBorder="1" applyAlignment="1">
      <alignment vertical="center"/>
    </xf>
    <xf numFmtId="0" fontId="12" fillId="34" borderId="103" xfId="0" applyFont="1" applyFill="1" applyBorder="1" applyAlignment="1">
      <alignment horizontal="center" vertical="center"/>
    </xf>
    <xf numFmtId="0" fontId="9" fillId="0" borderId="104" xfId="0" applyFont="1" applyBorder="1" applyAlignment="1">
      <alignment vertical="center"/>
    </xf>
    <xf numFmtId="0" fontId="2" fillId="0" borderId="105" xfId="0" applyFont="1" applyBorder="1" applyAlignment="1">
      <alignment vertical="center"/>
    </xf>
    <xf numFmtId="0" fontId="6" fillId="34" borderId="106" xfId="0" applyFont="1" applyFill="1" applyBorder="1" applyAlignment="1">
      <alignment horizontal="center" vertical="center"/>
    </xf>
    <xf numFmtId="0" fontId="2" fillId="0" borderId="107" xfId="0" applyFont="1" applyBorder="1" applyAlignment="1">
      <alignment vertical="center"/>
    </xf>
    <xf numFmtId="0" fontId="6" fillId="34" borderId="103" xfId="0" applyFont="1" applyFill="1" applyBorder="1" applyAlignment="1">
      <alignment horizontal="center" vertical="center"/>
    </xf>
    <xf numFmtId="0" fontId="6" fillId="0" borderId="50" xfId="0" applyFont="1" applyBorder="1" applyAlignment="1">
      <alignment horizontal="center" vertical="center"/>
    </xf>
    <xf numFmtId="0" fontId="8" fillId="0" borderId="38" xfId="0" applyFont="1" applyBorder="1" applyAlignment="1">
      <alignment vertical="center"/>
    </xf>
    <xf numFmtId="0" fontId="8" fillId="0" borderId="48" xfId="0" applyFont="1" applyBorder="1" applyAlignment="1">
      <alignment vertical="center"/>
    </xf>
    <xf numFmtId="0" fontId="6" fillId="0" borderId="35" xfId="0" applyFont="1" applyBorder="1" applyAlignment="1">
      <alignment horizontal="center" vertical="center"/>
    </xf>
    <xf numFmtId="0" fontId="16" fillId="0" borderId="108" xfId="0" applyFont="1" applyBorder="1" applyAlignment="1">
      <alignment horizontal="right" vertical="center"/>
    </xf>
    <xf numFmtId="0" fontId="9" fillId="0" borderId="109" xfId="0" applyFont="1" applyBorder="1" applyAlignment="1">
      <alignment horizontal="right" vertical="center"/>
    </xf>
    <xf numFmtId="0" fontId="9" fillId="0" borderId="110" xfId="0" applyFont="1" applyBorder="1" applyAlignment="1">
      <alignment vertical="center"/>
    </xf>
    <xf numFmtId="0" fontId="2" fillId="0" borderId="111" xfId="0" applyFont="1" applyBorder="1" applyAlignment="1">
      <alignment horizontal="center" vertical="center"/>
    </xf>
    <xf numFmtId="0" fontId="8" fillId="0" borderId="76" xfId="0" applyFont="1" applyBorder="1" applyAlignment="1">
      <alignment vertical="center"/>
    </xf>
    <xf numFmtId="0" fontId="8" fillId="0" borderId="53" xfId="0" applyFont="1" applyBorder="1" applyAlignment="1">
      <alignment vertical="center"/>
    </xf>
    <xf numFmtId="0" fontId="8" fillId="0" borderId="112" xfId="0" applyFont="1" applyBorder="1" applyAlignment="1">
      <alignment vertical="top" wrapText="1"/>
    </xf>
    <xf numFmtId="0" fontId="3" fillId="0" borderId="113" xfId="0" applyFont="1" applyBorder="1" applyAlignment="1">
      <alignment horizontal="right" vertical="center"/>
    </xf>
    <xf numFmtId="0" fontId="7" fillId="0" borderId="114" xfId="0" applyFont="1" applyBorder="1" applyAlignment="1">
      <alignment vertical="center" wrapText="1"/>
    </xf>
    <xf numFmtId="0" fontId="2" fillId="0" borderId="115" xfId="0" applyFont="1" applyBorder="1" applyAlignment="1">
      <alignment horizontal="center" vertical="center"/>
    </xf>
    <xf numFmtId="0" fontId="8" fillId="0" borderId="72" xfId="0" applyFont="1" applyBorder="1" applyAlignment="1">
      <alignment vertical="top" wrapText="1"/>
    </xf>
    <xf numFmtId="0" fontId="3" fillId="0" borderId="116" xfId="0" applyFont="1" applyBorder="1" applyAlignment="1">
      <alignment horizontal="right" vertical="center"/>
    </xf>
    <xf numFmtId="0" fontId="7" fillId="0" borderId="117" xfId="0" applyFont="1" applyBorder="1" applyAlignment="1">
      <alignment vertical="center" wrapText="1"/>
    </xf>
    <xf numFmtId="0" fontId="2" fillId="0" borderId="118" xfId="0" applyFont="1" applyBorder="1" applyAlignment="1">
      <alignment horizontal="center" vertical="center"/>
    </xf>
    <xf numFmtId="0" fontId="8" fillId="0" borderId="119" xfId="0" applyFont="1" applyBorder="1" applyAlignment="1">
      <alignment vertical="top" wrapText="1"/>
    </xf>
    <xf numFmtId="0" fontId="3" fillId="0" borderId="120" xfId="0" applyFont="1" applyBorder="1" applyAlignment="1">
      <alignment horizontal="right" vertical="center"/>
    </xf>
    <xf numFmtId="0" fontId="7" fillId="0" borderId="121" xfId="0" applyFont="1" applyBorder="1" applyAlignment="1">
      <alignment vertical="center" wrapText="1"/>
    </xf>
    <xf numFmtId="0" fontId="2" fillId="0" borderId="122" xfId="0" applyFont="1" applyBorder="1" applyAlignment="1">
      <alignment horizontal="center" vertical="center"/>
    </xf>
    <xf numFmtId="0" fontId="8" fillId="0" borderId="123" xfId="0" applyFont="1" applyBorder="1" applyAlignment="1">
      <alignment vertical="top" wrapText="1"/>
    </xf>
    <xf numFmtId="0" fontId="3" fillId="0" borderId="124" xfId="0" applyFont="1" applyBorder="1" applyAlignment="1">
      <alignment horizontal="right" vertical="center"/>
    </xf>
    <xf numFmtId="0" fontId="7" fillId="0" borderId="125" xfId="0" applyFont="1" applyFill="1" applyBorder="1" applyAlignment="1">
      <alignment vertical="center"/>
    </xf>
    <xf numFmtId="0" fontId="6" fillId="0" borderId="45" xfId="0" applyFont="1" applyBorder="1" applyAlignment="1">
      <alignment horizontal="center" vertical="center"/>
    </xf>
    <xf numFmtId="0" fontId="8" fillId="0" borderId="44" xfId="0" applyFont="1" applyBorder="1" applyAlignment="1">
      <alignment vertical="center"/>
    </xf>
    <xf numFmtId="0" fontId="8" fillId="0" borderId="94" xfId="0" applyFont="1" applyBorder="1" applyAlignment="1">
      <alignment vertical="center"/>
    </xf>
    <xf numFmtId="0" fontId="2" fillId="0" borderId="106" xfId="0" applyFont="1" applyBorder="1" applyAlignment="1">
      <alignment horizontal="center" vertical="center"/>
    </xf>
    <xf numFmtId="0" fontId="8" fillId="0" borderId="126" xfId="0" applyFont="1" applyBorder="1" applyAlignment="1">
      <alignment vertical="top" wrapText="1"/>
    </xf>
    <xf numFmtId="0" fontId="3" fillId="0" borderId="127" xfId="0" applyFont="1" applyBorder="1" applyAlignment="1">
      <alignment horizontal="right" vertical="center"/>
    </xf>
    <xf numFmtId="0" fontId="7" fillId="0" borderId="128" xfId="0" applyFont="1" applyBorder="1" applyAlignment="1">
      <alignment vertical="center" wrapText="1"/>
    </xf>
    <xf numFmtId="0" fontId="3" fillId="0" borderId="93" xfId="0" applyFont="1" applyBorder="1" applyAlignment="1">
      <alignment vertical="center"/>
    </xf>
    <xf numFmtId="0" fontId="8" fillId="0" borderId="24" xfId="0" applyFont="1" applyBorder="1" applyAlignment="1">
      <alignment vertical="center"/>
    </xf>
    <xf numFmtId="0" fontId="3" fillId="0" borderId="54" xfId="0" applyFont="1" applyBorder="1" applyAlignment="1">
      <alignment vertical="center"/>
    </xf>
    <xf numFmtId="0" fontId="3" fillId="0" borderId="20" xfId="0" applyFont="1" applyBorder="1" applyAlignment="1">
      <alignment vertical="center"/>
    </xf>
    <xf numFmtId="0" fontId="3" fillId="0" borderId="129" xfId="0" applyFont="1" applyBorder="1" applyAlignment="1">
      <alignment horizontal="right" vertical="center"/>
    </xf>
    <xf numFmtId="0" fontId="15" fillId="34" borderId="20" xfId="0" applyFont="1" applyFill="1" applyBorder="1" applyAlignment="1">
      <alignment horizontal="center" vertical="center"/>
    </xf>
    <xf numFmtId="0" fontId="15" fillId="34" borderId="93" xfId="0" applyFont="1" applyFill="1" applyBorder="1" applyAlignment="1">
      <alignment horizontal="center" vertical="center"/>
    </xf>
    <xf numFmtId="0" fontId="2" fillId="0" borderId="75"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Border="1" applyAlignment="1">
      <alignment horizontal="center" vertical="center" wrapText="1"/>
    </xf>
    <xf numFmtId="0" fontId="2" fillId="34" borderId="81" xfId="0" applyFont="1" applyFill="1" applyBorder="1" applyAlignment="1">
      <alignment horizontal="center" vertical="center"/>
    </xf>
    <xf numFmtId="0" fontId="2" fillId="0" borderId="78" xfId="0" applyFont="1" applyBorder="1" applyAlignment="1">
      <alignment horizontal="center" vertical="center"/>
    </xf>
    <xf numFmtId="0" fontId="12" fillId="34" borderId="130" xfId="0" applyFont="1" applyFill="1" applyBorder="1" applyAlignment="1">
      <alignment horizontal="center" vertical="center"/>
    </xf>
    <xf numFmtId="0" fontId="8" fillId="0" borderId="74" xfId="0" applyFont="1" applyBorder="1" applyAlignment="1">
      <alignment vertical="center"/>
    </xf>
    <xf numFmtId="0" fontId="2" fillId="0" borderId="10" xfId="0" applyFont="1" applyBorder="1" applyAlignment="1">
      <alignment vertical="center"/>
    </xf>
    <xf numFmtId="0" fontId="2" fillId="0" borderId="74" xfId="0" applyFont="1" applyBorder="1" applyAlignment="1">
      <alignment vertical="center"/>
    </xf>
    <xf numFmtId="0" fontId="8" fillId="0" borderId="56" xfId="0" applyFont="1" applyBorder="1" applyAlignment="1">
      <alignment vertical="center"/>
    </xf>
    <xf numFmtId="0" fontId="2" fillId="0" borderId="57" xfId="0" applyFont="1" applyBorder="1" applyAlignment="1">
      <alignment horizontal="center" vertical="center"/>
    </xf>
    <xf numFmtId="0" fontId="3" fillId="0" borderId="108" xfId="0" applyFont="1" applyBorder="1" applyAlignment="1">
      <alignment horizontal="center" vertical="center"/>
    </xf>
    <xf numFmtId="0" fontId="6" fillId="34" borderId="81" xfId="0" applyFont="1" applyFill="1" applyBorder="1" applyAlignment="1">
      <alignment horizontal="center" vertical="center"/>
    </xf>
    <xf numFmtId="0" fontId="6" fillId="34" borderId="50" xfId="0" applyFont="1" applyFill="1" applyBorder="1" applyAlignment="1">
      <alignment horizontal="center" vertical="center"/>
    </xf>
    <xf numFmtId="0" fontId="2" fillId="0" borderId="131" xfId="0" applyFont="1" applyBorder="1" applyAlignment="1">
      <alignment vertical="center"/>
    </xf>
    <xf numFmtId="0" fontId="2" fillId="0" borderId="132" xfId="0" applyFont="1" applyBorder="1" applyAlignment="1">
      <alignment vertical="center"/>
    </xf>
    <xf numFmtId="0" fontId="2" fillId="0" borderId="133" xfId="0" applyFont="1" applyBorder="1" applyAlignment="1">
      <alignment vertical="center"/>
    </xf>
    <xf numFmtId="0" fontId="2" fillId="34" borderId="36" xfId="0" applyFont="1" applyFill="1" applyBorder="1" applyAlignment="1">
      <alignment horizontal="center" vertical="center"/>
    </xf>
    <xf numFmtId="0" fontId="6" fillId="34" borderId="75" xfId="0" applyFont="1" applyFill="1" applyBorder="1" applyAlignment="1">
      <alignment horizontal="center" vertical="center"/>
    </xf>
    <xf numFmtId="0" fontId="8" fillId="0" borderId="76" xfId="0" applyFont="1" applyFill="1" applyBorder="1" applyAlignment="1">
      <alignment vertical="center" wrapText="1"/>
    </xf>
    <xf numFmtId="0" fontId="6" fillId="0" borderId="78" xfId="0" applyFont="1" applyFill="1" applyBorder="1" applyAlignment="1">
      <alignment vertical="center" wrapText="1"/>
    </xf>
    <xf numFmtId="0" fontId="2" fillId="0" borderId="134" xfId="0" applyFont="1" applyFill="1" applyBorder="1" applyAlignment="1">
      <alignment vertical="center" wrapText="1"/>
    </xf>
    <xf numFmtId="0" fontId="14" fillId="0" borderId="30" xfId="0" applyFont="1" applyFill="1" applyBorder="1" applyAlignment="1">
      <alignment horizontal="center" vertical="center"/>
    </xf>
    <xf numFmtId="0" fontId="10" fillId="0" borderId="74" xfId="0" applyFont="1" applyBorder="1" applyAlignment="1">
      <alignment horizontal="center" vertical="center"/>
    </xf>
    <xf numFmtId="0" fontId="2" fillId="0" borderId="81" xfId="0" applyFont="1" applyBorder="1" applyAlignment="1">
      <alignment horizontal="center" vertical="center"/>
    </xf>
    <xf numFmtId="0" fontId="2" fillId="34" borderId="75" xfId="0" applyFont="1" applyFill="1" applyBorder="1" applyAlignment="1">
      <alignment horizontal="center" vertical="center"/>
    </xf>
    <xf numFmtId="0" fontId="2" fillId="0" borderId="76" xfId="0" applyFont="1" applyBorder="1" applyAlignment="1">
      <alignment horizontal="center" vertical="center"/>
    </xf>
    <xf numFmtId="0" fontId="6" fillId="34" borderId="57" xfId="0" applyFont="1" applyFill="1" applyBorder="1" applyAlignment="1">
      <alignment horizontal="center" vertical="center"/>
    </xf>
    <xf numFmtId="0" fontId="10" fillId="0" borderId="135" xfId="0" applyFont="1" applyFill="1" applyBorder="1" applyAlignment="1">
      <alignment vertical="center"/>
    </xf>
    <xf numFmtId="0" fontId="6" fillId="0" borderId="23" xfId="0" applyFont="1" applyFill="1" applyBorder="1" applyAlignment="1">
      <alignment vertical="center"/>
    </xf>
    <xf numFmtId="0" fontId="10" fillId="0" borderId="56" xfId="0" applyFont="1" applyBorder="1" applyAlignment="1">
      <alignment horizontal="center" vertical="center"/>
    </xf>
    <xf numFmtId="0" fontId="2" fillId="0" borderId="36" xfId="0" applyFont="1" applyBorder="1" applyAlignment="1">
      <alignment horizontal="center" vertical="center"/>
    </xf>
    <xf numFmtId="0" fontId="2" fillId="34" borderId="57" xfId="0" applyFont="1" applyFill="1" applyBorder="1" applyAlignment="1">
      <alignment horizontal="center" vertical="center"/>
    </xf>
    <xf numFmtId="0" fontId="2" fillId="0" borderId="38" xfId="0" applyFont="1" applyBorder="1" applyAlignment="1">
      <alignment horizontal="center" vertical="center"/>
    </xf>
    <xf numFmtId="0" fontId="2" fillId="34" borderId="136" xfId="0" applyFont="1" applyFill="1" applyBorder="1" applyAlignment="1">
      <alignment horizontal="center" vertical="center"/>
    </xf>
    <xf numFmtId="0" fontId="3" fillId="0" borderId="51" xfId="0" applyFont="1" applyBorder="1" applyAlignment="1">
      <alignment vertical="center"/>
    </xf>
    <xf numFmtId="0" fontId="2" fillId="0" borderId="137" xfId="0" applyFont="1" applyBorder="1" applyAlignment="1">
      <alignment vertical="center"/>
    </xf>
    <xf numFmtId="0" fontId="3" fillId="0" borderId="137" xfId="0" applyFont="1" applyBorder="1" applyAlignment="1">
      <alignment vertical="center"/>
    </xf>
    <xf numFmtId="0" fontId="8" fillId="0" borderId="138" xfId="0" applyFont="1" applyBorder="1" applyAlignment="1">
      <alignment vertical="center"/>
    </xf>
    <xf numFmtId="0" fontId="2" fillId="0" borderId="71" xfId="0" applyFont="1" applyBorder="1" applyAlignment="1">
      <alignment horizontal="center" vertical="center"/>
    </xf>
    <xf numFmtId="0" fontId="2" fillId="0" borderId="139" xfId="0" applyFont="1" applyBorder="1" applyAlignment="1">
      <alignment vertical="center"/>
    </xf>
    <xf numFmtId="0" fontId="8" fillId="0" borderId="58" xfId="0" applyFont="1" applyBorder="1" applyAlignment="1">
      <alignment vertical="center"/>
    </xf>
    <xf numFmtId="0" fontId="2" fillId="0" borderId="92" xfId="0" applyFont="1" applyBorder="1" applyAlignment="1">
      <alignment vertical="center"/>
    </xf>
    <xf numFmtId="0" fontId="3" fillId="0" borderId="93" xfId="0" applyFont="1" applyBorder="1" applyAlignment="1">
      <alignment horizontal="center" vertical="center"/>
    </xf>
    <xf numFmtId="0" fontId="10" fillId="0" borderId="68" xfId="0" applyFont="1" applyBorder="1" applyAlignment="1">
      <alignment horizontal="center" vertical="center"/>
    </xf>
    <xf numFmtId="0" fontId="2" fillId="0" borderId="27" xfId="0" applyFont="1" applyBorder="1" applyAlignment="1">
      <alignment horizontal="center" vertical="center"/>
    </xf>
    <xf numFmtId="0" fontId="2" fillId="0" borderId="52" xfId="0" applyFont="1" applyBorder="1" applyAlignment="1">
      <alignment horizontal="center" vertical="center"/>
    </xf>
    <xf numFmtId="0" fontId="2" fillId="0" borderId="140" xfId="0" applyFont="1" applyBorder="1" applyAlignment="1">
      <alignment horizontal="center" vertical="center"/>
    </xf>
    <xf numFmtId="0" fontId="2" fillId="34" borderId="71" xfId="0" applyFont="1" applyFill="1" applyBorder="1" applyAlignment="1">
      <alignment horizontal="center" vertical="center"/>
    </xf>
    <xf numFmtId="0" fontId="2" fillId="0" borderId="94" xfId="0" applyFont="1" applyBorder="1" applyAlignment="1">
      <alignment horizontal="center" vertical="center"/>
    </xf>
    <xf numFmtId="0" fontId="8" fillId="0" borderId="26" xfId="0" applyFont="1" applyBorder="1" applyAlignment="1">
      <alignment horizontal="center" vertical="center"/>
    </xf>
    <xf numFmtId="0" fontId="8" fillId="0" borderId="58" xfId="0" applyFont="1" applyBorder="1" applyAlignment="1">
      <alignment horizontal="center" vertical="center"/>
    </xf>
    <xf numFmtId="0" fontId="3" fillId="0" borderId="141" xfId="0" applyFont="1" applyBorder="1" applyAlignment="1">
      <alignment vertical="center"/>
    </xf>
    <xf numFmtId="0" fontId="3" fillId="0" borderId="39" xfId="0" applyFont="1" applyBorder="1" applyAlignment="1">
      <alignment vertical="center"/>
    </xf>
    <xf numFmtId="0" fontId="3" fillId="0" borderId="142" xfId="0" applyFont="1" applyBorder="1" applyAlignment="1">
      <alignment vertical="center"/>
    </xf>
    <xf numFmtId="0" fontId="2" fillId="0" borderId="54" xfId="0" applyFont="1" applyBorder="1" applyAlignment="1">
      <alignment vertical="center"/>
    </xf>
    <xf numFmtId="0" fontId="6" fillId="34" borderId="143" xfId="0" applyFont="1" applyFill="1" applyBorder="1" applyAlignment="1">
      <alignment horizontal="center" vertical="center"/>
    </xf>
    <xf numFmtId="0" fontId="2" fillId="0" borderId="144" xfId="0" applyFont="1" applyBorder="1" applyAlignment="1">
      <alignment vertical="center"/>
    </xf>
    <xf numFmtId="0" fontId="2" fillId="0" borderId="88" xfId="0" applyFont="1" applyBorder="1" applyAlignment="1">
      <alignment vertical="center"/>
    </xf>
    <xf numFmtId="0" fontId="2" fillId="0" borderId="98" xfId="0" applyFont="1" applyBorder="1" applyAlignment="1">
      <alignment vertical="center"/>
    </xf>
    <xf numFmtId="0" fontId="2" fillId="38" borderId="145" xfId="0" applyFont="1" applyFill="1" applyBorder="1" applyAlignment="1">
      <alignment vertical="center"/>
    </xf>
    <xf numFmtId="0" fontId="14" fillId="34" borderId="92" xfId="0" applyFont="1" applyFill="1" applyBorder="1" applyAlignment="1">
      <alignment horizontal="center" vertical="center"/>
    </xf>
    <xf numFmtId="0" fontId="8" fillId="0" borderId="146" xfId="0" applyFont="1" applyBorder="1" applyAlignment="1">
      <alignment vertical="center" wrapText="1"/>
    </xf>
    <xf numFmtId="0" fontId="8" fillId="0" borderId="147" xfId="0" applyFont="1" applyBorder="1" applyAlignment="1">
      <alignment vertical="center" wrapText="1"/>
    </xf>
    <xf numFmtId="0" fontId="8" fillId="0" borderId="148" xfId="0" applyFont="1" applyBorder="1" applyAlignment="1">
      <alignment vertical="center" wrapText="1"/>
    </xf>
    <xf numFmtId="0" fontId="8" fillId="0" borderId="93" xfId="0" applyFont="1" applyBorder="1" applyAlignment="1">
      <alignment vertical="center" wrapText="1"/>
    </xf>
    <xf numFmtId="0" fontId="8" fillId="0" borderId="149" xfId="0" applyFont="1" applyBorder="1" applyAlignment="1">
      <alignment horizontal="center" vertical="center"/>
    </xf>
    <xf numFmtId="0" fontId="5" fillId="0" borderId="93" xfId="0" applyFont="1" applyBorder="1" applyAlignment="1">
      <alignment horizontal="center" vertical="center" wrapText="1"/>
    </xf>
    <xf numFmtId="0" fontId="5" fillId="0" borderId="24" xfId="0" applyFont="1" applyBorder="1" applyAlignment="1">
      <alignment vertical="center"/>
    </xf>
    <xf numFmtId="0" fontId="2" fillId="0" borderId="17" xfId="0" applyFont="1" applyBorder="1" applyAlignment="1">
      <alignment vertical="center"/>
    </xf>
    <xf numFmtId="0" fontId="2" fillId="0" borderId="103" xfId="0" applyFont="1" applyBorder="1" applyAlignment="1">
      <alignment vertical="center"/>
    </xf>
    <xf numFmtId="0" fontId="2" fillId="0" borderId="145" xfId="0" applyFont="1" applyBorder="1" applyAlignment="1">
      <alignment vertical="center"/>
    </xf>
    <xf numFmtId="0" fontId="12" fillId="34" borderId="75" xfId="0" applyFont="1" applyFill="1" applyBorder="1" applyAlignment="1">
      <alignment horizontal="center" vertical="center"/>
    </xf>
    <xf numFmtId="0" fontId="2" fillId="38" borderId="130" xfId="0" applyFont="1" applyFill="1" applyBorder="1" applyAlignment="1">
      <alignment horizontal="center" vertical="center"/>
    </xf>
    <xf numFmtId="0" fontId="2" fillId="34" borderId="130" xfId="0" applyFont="1" applyFill="1" applyBorder="1" applyAlignment="1">
      <alignment horizontal="center" vertical="center"/>
    </xf>
    <xf numFmtId="0" fontId="2" fillId="0" borderId="150" xfId="0" applyFont="1" applyBorder="1" applyAlignment="1">
      <alignment horizontal="center" vertical="center"/>
    </xf>
    <xf numFmtId="0" fontId="2" fillId="38" borderId="55" xfId="0" applyFont="1" applyFill="1" applyBorder="1" applyAlignment="1">
      <alignment horizontal="center" vertical="center"/>
    </xf>
    <xf numFmtId="0" fontId="12" fillId="34" borderId="57" xfId="0" applyFont="1" applyFill="1" applyBorder="1" applyAlignment="1">
      <alignment horizontal="center" vertical="center"/>
    </xf>
    <xf numFmtId="0" fontId="3" fillId="0" borderId="17" xfId="0" applyFont="1" applyBorder="1" applyAlignment="1">
      <alignment vertical="center"/>
    </xf>
    <xf numFmtId="0" fontId="6" fillId="0" borderId="98" xfId="0" applyFont="1" applyBorder="1" applyAlignment="1">
      <alignment vertical="center"/>
    </xf>
    <xf numFmtId="0" fontId="14" fillId="0" borderId="17" xfId="0" applyFont="1" applyBorder="1" applyAlignment="1">
      <alignment horizontal="center" vertical="center"/>
    </xf>
    <xf numFmtId="0" fontId="15" fillId="34" borderId="104" xfId="0" applyFont="1" applyFill="1" applyBorder="1" applyAlignment="1">
      <alignment horizontal="center" vertical="center"/>
    </xf>
    <xf numFmtId="0" fontId="14" fillId="0" borderId="49" xfId="0" applyFont="1" applyBorder="1" applyAlignment="1">
      <alignment horizontal="center" vertical="center"/>
    </xf>
    <xf numFmtId="0" fontId="2" fillId="0" borderId="15" xfId="0" applyFont="1" applyBorder="1" applyAlignment="1">
      <alignment vertical="center"/>
    </xf>
    <xf numFmtId="0" fontId="3" fillId="0" borderId="56" xfId="0" applyFont="1" applyBorder="1" applyAlignment="1">
      <alignment vertical="center"/>
    </xf>
    <xf numFmtId="0" fontId="6" fillId="0" borderId="57" xfId="0" applyFont="1" applyBorder="1" applyAlignment="1">
      <alignment vertical="center"/>
    </xf>
    <xf numFmtId="0" fontId="13" fillId="0" borderId="49" xfId="0" applyFont="1" applyBorder="1" applyAlignment="1">
      <alignment horizontal="center" vertical="center"/>
    </xf>
    <xf numFmtId="0" fontId="15" fillId="34" borderId="49" xfId="0" applyFont="1" applyFill="1" applyBorder="1" applyAlignment="1">
      <alignment horizontal="center" vertical="center"/>
    </xf>
    <xf numFmtId="0" fontId="3" fillId="0" borderId="95" xfId="0" applyFont="1" applyBorder="1" applyAlignment="1">
      <alignment horizontal="center" vertical="center"/>
    </xf>
    <xf numFmtId="0" fontId="2" fillId="0" borderId="151" xfId="0" applyFont="1" applyBorder="1" applyAlignment="1">
      <alignment horizontal="center" vertical="center"/>
    </xf>
    <xf numFmtId="0" fontId="3" fillId="0" borderId="151" xfId="0" applyFont="1" applyBorder="1" applyAlignment="1">
      <alignment horizontal="center" vertical="center"/>
    </xf>
    <xf numFmtId="0" fontId="3" fillId="0" borderId="95" xfId="0" applyFont="1" applyBorder="1" applyAlignment="1">
      <alignment vertical="center"/>
    </xf>
    <xf numFmtId="0" fontId="6" fillId="0" borderId="16" xfId="0" applyFont="1" applyBorder="1" applyAlignment="1">
      <alignment vertical="center"/>
    </xf>
    <xf numFmtId="0" fontId="2" fillId="38" borderId="88" xfId="0" applyFont="1" applyFill="1" applyBorder="1" applyAlignment="1">
      <alignment horizontal="center" vertical="center"/>
    </xf>
    <xf numFmtId="0" fontId="3" fillId="0" borderId="29" xfId="0" applyFont="1" applyBorder="1" applyAlignment="1">
      <alignment vertical="center"/>
    </xf>
    <xf numFmtId="0" fontId="2" fillId="0" borderId="30" xfId="0" applyFont="1" applyBorder="1" applyAlignment="1">
      <alignment horizontal="left" vertical="center"/>
    </xf>
    <xf numFmtId="0" fontId="3" fillId="0" borderId="152" xfId="0" applyFont="1" applyBorder="1" applyAlignment="1">
      <alignment vertical="center"/>
    </xf>
    <xf numFmtId="0" fontId="10" fillId="0" borderId="24" xfId="0" applyFont="1" applyBorder="1" applyAlignment="1">
      <alignment vertical="center" textRotation="255"/>
    </xf>
    <xf numFmtId="0" fontId="3" fillId="0" borderId="22" xfId="0" applyFont="1" applyBorder="1" applyAlignment="1">
      <alignment vertical="center"/>
    </xf>
    <xf numFmtId="0" fontId="2" fillId="0" borderId="23" xfId="0" applyFont="1" applyBorder="1" applyAlignment="1">
      <alignment horizontal="left" vertical="center"/>
    </xf>
    <xf numFmtId="0" fontId="2" fillId="0" borderId="76" xfId="0" applyFont="1" applyBorder="1" applyAlignment="1">
      <alignment vertical="center"/>
    </xf>
    <xf numFmtId="0" fontId="8" fillId="0" borderId="31" xfId="0" applyFont="1" applyBorder="1" applyAlignment="1">
      <alignment vertical="center" wrapText="1"/>
    </xf>
    <xf numFmtId="0" fontId="6" fillId="0" borderId="32" xfId="0" applyFont="1" applyFill="1" applyBorder="1" applyAlignment="1">
      <alignment horizontal="center" vertical="center"/>
    </xf>
    <xf numFmtId="0" fontId="3" fillId="0" borderId="31" xfId="0" applyFont="1" applyFill="1" applyBorder="1" applyAlignment="1">
      <alignment vertical="center"/>
    </xf>
    <xf numFmtId="0" fontId="6" fillId="0" borderId="32" xfId="0" applyFont="1" applyFill="1" applyBorder="1" applyAlignment="1">
      <alignment vertical="center" wrapText="1"/>
    </xf>
    <xf numFmtId="0" fontId="2" fillId="0" borderId="135" xfId="0" applyFont="1" applyBorder="1" applyAlignment="1">
      <alignment vertical="center"/>
    </xf>
    <xf numFmtId="0" fontId="6" fillId="0" borderId="23" xfId="0" applyFont="1" applyBorder="1" applyAlignment="1">
      <alignment horizontal="center" vertical="center"/>
    </xf>
    <xf numFmtId="0" fontId="3" fillId="0" borderId="31" xfId="0" applyFont="1" applyBorder="1" applyAlignment="1">
      <alignment vertical="center"/>
    </xf>
    <xf numFmtId="0" fontId="7" fillId="0" borderId="32" xfId="0" applyFont="1" applyBorder="1" applyAlignment="1">
      <alignment vertical="center"/>
    </xf>
    <xf numFmtId="0" fontId="2" fillId="37" borderId="130" xfId="0" applyFont="1" applyFill="1" applyBorder="1" applyAlignment="1">
      <alignment horizontal="center" vertical="center"/>
    </xf>
    <xf numFmtId="0" fontId="54" fillId="0" borderId="65" xfId="0" applyFont="1" applyBorder="1" applyAlignment="1">
      <alignment horizontal="center" vertical="center"/>
    </xf>
    <xf numFmtId="0" fontId="3" fillId="0" borderId="153" xfId="0" applyFont="1" applyBorder="1" applyAlignment="1">
      <alignment vertical="center"/>
    </xf>
    <xf numFmtId="0" fontId="6" fillId="7" borderId="35" xfId="0" applyFont="1" applyFill="1" applyBorder="1" applyAlignment="1">
      <alignment horizontal="center" vertical="center"/>
    </xf>
    <xf numFmtId="0" fontId="8" fillId="7" borderId="94" xfId="0" applyFont="1" applyFill="1" applyBorder="1" applyAlignment="1">
      <alignment vertical="center"/>
    </xf>
    <xf numFmtId="0" fontId="8" fillId="7" borderId="44" xfId="0" applyFont="1" applyFill="1" applyBorder="1" applyAlignment="1">
      <alignment vertical="center"/>
    </xf>
    <xf numFmtId="0" fontId="6" fillId="7" borderId="45" xfId="0" applyFont="1" applyFill="1" applyBorder="1" applyAlignment="1">
      <alignment horizontal="center" vertical="center"/>
    </xf>
    <xf numFmtId="0" fontId="8" fillId="7" borderId="38" xfId="0" applyFont="1" applyFill="1" applyBorder="1" applyAlignment="1">
      <alignment vertical="center"/>
    </xf>
    <xf numFmtId="0" fontId="8" fillId="7" borderId="48" xfId="0" applyFont="1" applyFill="1" applyBorder="1" applyAlignment="1">
      <alignment vertical="center"/>
    </xf>
    <xf numFmtId="0" fontId="54" fillId="0" borderId="118" xfId="0" applyFont="1" applyBorder="1" applyAlignment="1">
      <alignment horizontal="center" vertical="center"/>
    </xf>
    <xf numFmtId="0" fontId="6" fillId="0" borderId="103" xfId="0" applyFont="1" applyBorder="1" applyAlignment="1">
      <alignment horizontal="center" vertical="center"/>
    </xf>
    <xf numFmtId="0" fontId="7" fillId="0" borderId="3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209"/>
  <sheetViews>
    <sheetView zoomScalePageLayoutView="0" workbookViewId="0" topLeftCell="A65">
      <selection activeCell="T96" sqref="T96:Z96"/>
    </sheetView>
  </sheetViews>
  <sheetFormatPr defaultColWidth="3.00390625" defaultRowHeight="12"/>
  <cols>
    <col min="1" max="37" width="3.00390625" style="1" customWidth="1"/>
    <col min="38" max="40" width="3.28125" style="1" customWidth="1"/>
    <col min="41" max="16384" width="3.00390625" style="1" customWidth="1"/>
  </cols>
  <sheetData>
    <row r="1" spans="1:43" ht="13.5" customHeight="1">
      <c r="A1" s="22" t="s">
        <v>0</v>
      </c>
      <c r="B1" s="22"/>
      <c r="C1" s="2"/>
      <c r="D1" s="22" t="s">
        <v>1</v>
      </c>
      <c r="E1" s="22"/>
      <c r="F1" s="22"/>
      <c r="G1" s="22"/>
      <c r="H1" s="22"/>
      <c r="I1" s="22"/>
      <c r="J1" s="22"/>
      <c r="K1" s="22"/>
      <c r="L1" s="22"/>
      <c r="M1" s="22"/>
      <c r="N1" s="22"/>
      <c r="O1" s="3"/>
      <c r="P1" s="22" t="s">
        <v>2</v>
      </c>
      <c r="Q1" s="22"/>
      <c r="R1" s="22"/>
      <c r="S1" s="22"/>
      <c r="T1" s="22"/>
      <c r="U1" s="22"/>
      <c r="V1" s="22"/>
      <c r="W1" s="22"/>
      <c r="X1" s="22"/>
      <c r="Y1" s="22"/>
      <c r="Z1" s="22"/>
      <c r="AA1" s="22"/>
      <c r="AB1" s="22"/>
      <c r="AC1" s="22"/>
      <c r="AD1" s="22"/>
      <c r="AE1" s="22"/>
      <c r="AF1" s="22"/>
      <c r="AG1" s="22"/>
      <c r="AH1" s="22" t="s">
        <v>3</v>
      </c>
      <c r="AI1" s="22"/>
      <c r="AJ1" s="22"/>
      <c r="AK1" s="22"/>
      <c r="AL1" s="22"/>
      <c r="AM1" s="22"/>
      <c r="AN1" s="22"/>
      <c r="AO1" s="22"/>
      <c r="AP1" s="22"/>
      <c r="AQ1" s="22"/>
    </row>
    <row r="2" spans="2:48" ht="13.5" customHeight="1">
      <c r="B2" s="28" t="s">
        <v>4</v>
      </c>
      <c r="C2" s="28"/>
      <c r="D2" s="28"/>
      <c r="E2" s="28"/>
      <c r="F2" s="28"/>
      <c r="G2" s="24" t="s">
        <v>187</v>
      </c>
      <c r="H2" s="24"/>
      <c r="I2" s="4"/>
      <c r="J2" s="4"/>
      <c r="K2" s="4"/>
      <c r="L2" s="4"/>
      <c r="M2" s="4"/>
      <c r="N2" s="4"/>
      <c r="O2" s="4"/>
      <c r="P2" s="4"/>
      <c r="AI2" s="21" t="s">
        <v>5</v>
      </c>
      <c r="AJ2" s="21"/>
      <c r="AK2" s="21"/>
      <c r="AL2" s="21"/>
      <c r="AN2" s="22" t="s">
        <v>6</v>
      </c>
      <c r="AO2" s="22"/>
      <c r="AP2" s="22"/>
      <c r="AQ2" s="22"/>
      <c r="AS2" s="22" t="s">
        <v>7</v>
      </c>
      <c r="AT2" s="22"/>
      <c r="AU2" s="22"/>
      <c r="AV2" s="22"/>
    </row>
    <row r="3" spans="2:64" ht="13.5" customHeight="1">
      <c r="B3" s="23" t="s">
        <v>8</v>
      </c>
      <c r="C3" s="23"/>
      <c r="D3" s="23"/>
      <c r="E3" s="23"/>
      <c r="F3" s="23"/>
      <c r="G3" s="24">
        <f>SUM(E8:F39)-SUM(G8:H39)+SUM(BH6:BH37)</f>
        <v>2347</v>
      </c>
      <c r="H3" s="24"/>
      <c r="I3" s="5"/>
      <c r="J3" s="25" t="s">
        <v>183</v>
      </c>
      <c r="K3" s="25"/>
      <c r="L3" s="25"/>
      <c r="M3" s="25"/>
      <c r="N3" s="25"/>
      <c r="O3" s="25"/>
      <c r="P3" s="25"/>
      <c r="R3" s="25" t="s">
        <v>255</v>
      </c>
      <c r="S3" s="25"/>
      <c r="T3" s="25"/>
      <c r="U3" s="25"/>
      <c r="V3" s="25"/>
      <c r="W3" s="25"/>
      <c r="X3" s="25"/>
      <c r="Z3" s="25" t="s">
        <v>332</v>
      </c>
      <c r="AA3" s="25"/>
      <c r="AB3" s="25"/>
      <c r="AC3" s="25"/>
      <c r="AD3" s="25"/>
      <c r="AE3" s="25"/>
      <c r="AF3" s="25"/>
      <c r="AG3"/>
      <c r="AH3"/>
      <c r="AI3" s="26" t="s">
        <v>10</v>
      </c>
      <c r="AJ3" s="26"/>
      <c r="AK3" s="27" t="s">
        <v>11</v>
      </c>
      <c r="AL3" s="27"/>
      <c r="AN3" s="26" t="s">
        <v>12</v>
      </c>
      <c r="AO3" s="26"/>
      <c r="AP3" s="27" t="s">
        <v>11</v>
      </c>
      <c r="AQ3" s="27"/>
      <c r="AR3" s="5"/>
      <c r="AS3" s="26" t="s">
        <v>12</v>
      </c>
      <c r="AT3" s="26"/>
      <c r="AU3" s="27" t="s">
        <v>11</v>
      </c>
      <c r="AV3" s="27"/>
      <c r="AW3" s="5"/>
      <c r="AX3" s="5"/>
      <c r="AY3" s="5"/>
      <c r="AZ3" s="5"/>
      <c r="BA3"/>
      <c r="BB3"/>
      <c r="BC3"/>
      <c r="BD3"/>
      <c r="BE3"/>
      <c r="BF3"/>
      <c r="BG3"/>
      <c r="BH3"/>
      <c r="BI3"/>
      <c r="BJ3"/>
      <c r="BK3"/>
      <c r="BL3"/>
    </row>
    <row r="4" spans="2:64" ht="13.5">
      <c r="B4" s="31" t="s">
        <v>13</v>
      </c>
      <c r="C4" s="31"/>
      <c r="D4" s="31"/>
      <c r="E4" s="31"/>
      <c r="F4" s="31"/>
      <c r="G4" s="32">
        <f>G3-(O4+O23+W4+W23+AE4+AE23)</f>
        <v>307</v>
      </c>
      <c r="H4" s="32"/>
      <c r="I4" s="5"/>
      <c r="J4" s="33" t="s">
        <v>14</v>
      </c>
      <c r="K4" s="33"/>
      <c r="L4" s="33"/>
      <c r="M4" s="33"/>
      <c r="N4" s="33"/>
      <c r="O4" s="34"/>
      <c r="P4" s="34"/>
      <c r="R4" s="33" t="s">
        <v>14</v>
      </c>
      <c r="S4" s="33"/>
      <c r="T4" s="33"/>
      <c r="U4" s="33"/>
      <c r="V4" s="33"/>
      <c r="W4" s="34">
        <v>2040</v>
      </c>
      <c r="X4" s="34"/>
      <c r="Z4" s="33" t="s">
        <v>14</v>
      </c>
      <c r="AA4" s="33"/>
      <c r="AB4" s="33"/>
      <c r="AC4" s="33"/>
      <c r="AD4" s="33"/>
      <c r="AE4" s="34"/>
      <c r="AF4" s="34"/>
      <c r="AG4"/>
      <c r="AH4"/>
      <c r="AI4" s="29">
        <v>1</v>
      </c>
      <c r="AJ4" s="29"/>
      <c r="AK4" s="30">
        <v>0</v>
      </c>
      <c r="AL4" s="30"/>
      <c r="AN4" s="29">
        <v>1</v>
      </c>
      <c r="AO4" s="29"/>
      <c r="AP4" s="30">
        <v>0</v>
      </c>
      <c r="AQ4" s="30"/>
      <c r="AR4" s="5"/>
      <c r="AS4" s="29">
        <v>1</v>
      </c>
      <c r="AT4" s="29"/>
      <c r="AU4" s="30">
        <v>50</v>
      </c>
      <c r="AV4" s="30"/>
      <c r="BA4"/>
      <c r="BB4"/>
      <c r="BC4"/>
      <c r="BD4"/>
      <c r="BE4"/>
      <c r="BF4"/>
      <c r="BG4"/>
      <c r="BH4"/>
      <c r="BI4"/>
      <c r="BJ4"/>
      <c r="BK4"/>
      <c r="BL4"/>
    </row>
    <row r="5" spans="2:64" ht="13.5">
      <c r="B5" s="22" t="s">
        <v>15</v>
      </c>
      <c r="C5" s="22"/>
      <c r="D5" s="22"/>
      <c r="E5" s="22"/>
      <c r="G5" s="40">
        <f>G3-G4</f>
        <v>2040</v>
      </c>
      <c r="H5" s="40"/>
      <c r="I5" s="5"/>
      <c r="J5" s="36" t="s">
        <v>16</v>
      </c>
      <c r="K5" s="36"/>
      <c r="L5" s="36"/>
      <c r="M5" s="36"/>
      <c r="N5" s="36"/>
      <c r="O5" s="35">
        <v>20</v>
      </c>
      <c r="P5" s="35"/>
      <c r="R5" s="36" t="s">
        <v>16</v>
      </c>
      <c r="S5" s="36"/>
      <c r="T5" s="36"/>
      <c r="U5" s="36"/>
      <c r="V5" s="36"/>
      <c r="W5" s="35">
        <v>20</v>
      </c>
      <c r="X5" s="35"/>
      <c r="Z5" s="36" t="s">
        <v>16</v>
      </c>
      <c r="AA5" s="36"/>
      <c r="AB5" s="36"/>
      <c r="AC5" s="36"/>
      <c r="AD5" s="36"/>
      <c r="AE5" s="35">
        <v>8</v>
      </c>
      <c r="AF5" s="35"/>
      <c r="AG5"/>
      <c r="AH5"/>
      <c r="AI5" s="38">
        <v>2</v>
      </c>
      <c r="AJ5" s="38"/>
      <c r="AK5" s="39">
        <f aca="true" t="shared" si="0" ref="AK5:AK23">AI4*10+AK4</f>
        <v>10</v>
      </c>
      <c r="AL5" s="39"/>
      <c r="AN5" s="38">
        <v>2</v>
      </c>
      <c r="AO5" s="38"/>
      <c r="AP5" s="39">
        <v>0</v>
      </c>
      <c r="AQ5" s="39"/>
      <c r="AR5" s="5"/>
      <c r="AS5" s="38">
        <v>2</v>
      </c>
      <c r="AT5" s="38"/>
      <c r="AU5" s="39">
        <v>150</v>
      </c>
      <c r="AV5" s="39"/>
      <c r="AW5"/>
      <c r="AX5"/>
      <c r="AY5"/>
      <c r="AZ5"/>
      <c r="BA5"/>
      <c r="BB5"/>
      <c r="BC5"/>
      <c r="BD5"/>
      <c r="BE5"/>
      <c r="BF5"/>
      <c r="BG5"/>
      <c r="BH5"/>
      <c r="BI5"/>
      <c r="BJ5"/>
      <c r="BK5"/>
      <c r="BL5"/>
    </row>
    <row r="6" spans="2:64" ht="13.5">
      <c r="B6" s="28" t="s">
        <v>17</v>
      </c>
      <c r="C6" s="28"/>
      <c r="D6" s="28"/>
      <c r="E6" s="28"/>
      <c r="F6" s="28"/>
      <c r="G6" s="28"/>
      <c r="H6" s="28"/>
      <c r="I6" s="5"/>
      <c r="J6" s="41" t="s">
        <v>18</v>
      </c>
      <c r="K6" s="41"/>
      <c r="L6" s="41"/>
      <c r="M6" s="41"/>
      <c r="N6" s="41"/>
      <c r="O6" s="37">
        <v>20</v>
      </c>
      <c r="P6" s="37"/>
      <c r="R6" s="41" t="s">
        <v>18</v>
      </c>
      <c r="S6" s="41"/>
      <c r="T6" s="41"/>
      <c r="U6" s="41"/>
      <c r="V6" s="41"/>
      <c r="W6" s="37">
        <v>20</v>
      </c>
      <c r="X6" s="37"/>
      <c r="Z6" s="41" t="s">
        <v>18</v>
      </c>
      <c r="AA6" s="41"/>
      <c r="AB6" s="41"/>
      <c r="AC6" s="41"/>
      <c r="AD6" s="41"/>
      <c r="AE6" s="37">
        <v>2</v>
      </c>
      <c r="AF6" s="37"/>
      <c r="AG6"/>
      <c r="AH6"/>
      <c r="AI6" s="38">
        <v>3</v>
      </c>
      <c r="AJ6" s="38"/>
      <c r="AK6" s="39">
        <f t="shared" si="0"/>
        <v>30</v>
      </c>
      <c r="AL6" s="39"/>
      <c r="AN6" s="38">
        <v>3</v>
      </c>
      <c r="AO6" s="38"/>
      <c r="AP6" s="39">
        <v>5</v>
      </c>
      <c r="AQ6" s="39"/>
      <c r="AR6" s="5"/>
      <c r="AS6" s="38">
        <v>3</v>
      </c>
      <c r="AT6" s="38"/>
      <c r="AU6" s="39">
        <v>300</v>
      </c>
      <c r="AV6" s="39"/>
      <c r="AW6"/>
      <c r="AX6"/>
      <c r="AY6"/>
      <c r="AZ6"/>
      <c r="BA6"/>
      <c r="BB6"/>
      <c r="BC6"/>
      <c r="BD6"/>
      <c r="BE6"/>
      <c r="BF6"/>
      <c r="BG6"/>
      <c r="BH6"/>
      <c r="BI6"/>
      <c r="BJ6"/>
      <c r="BK6"/>
      <c r="BL6"/>
    </row>
    <row r="7" spans="2:64" ht="13.5" customHeight="1">
      <c r="B7" s="42" t="s">
        <v>19</v>
      </c>
      <c r="C7" s="42"/>
      <c r="D7" s="42"/>
      <c r="E7" s="43" t="s">
        <v>20</v>
      </c>
      <c r="F7" s="43"/>
      <c r="G7" s="44" t="s">
        <v>21</v>
      </c>
      <c r="H7" s="44"/>
      <c r="I7" s="5"/>
      <c r="J7" s="41" t="s">
        <v>22</v>
      </c>
      <c r="K7" s="41"/>
      <c r="L7" s="41"/>
      <c r="M7" s="41"/>
      <c r="N7" s="41"/>
      <c r="O7" s="37">
        <v>0</v>
      </c>
      <c r="P7" s="37"/>
      <c r="R7" s="41" t="s">
        <v>22</v>
      </c>
      <c r="S7" s="41"/>
      <c r="T7" s="41"/>
      <c r="U7" s="41"/>
      <c r="V7" s="41"/>
      <c r="W7" s="37">
        <v>1</v>
      </c>
      <c r="X7" s="37"/>
      <c r="Z7" s="41" t="s">
        <v>22</v>
      </c>
      <c r="AA7" s="41"/>
      <c r="AB7" s="41"/>
      <c r="AC7" s="41"/>
      <c r="AD7" s="41"/>
      <c r="AE7" s="37">
        <v>0</v>
      </c>
      <c r="AF7" s="37"/>
      <c r="AG7"/>
      <c r="AH7"/>
      <c r="AI7" s="38">
        <v>4</v>
      </c>
      <c r="AJ7" s="38"/>
      <c r="AK7" s="39">
        <f t="shared" si="0"/>
        <v>60</v>
      </c>
      <c r="AL7" s="39"/>
      <c r="AN7" s="38">
        <v>4</v>
      </c>
      <c r="AO7" s="38"/>
      <c r="AP7" s="39">
        <v>10</v>
      </c>
      <c r="AQ7" s="39"/>
      <c r="AR7" s="5"/>
      <c r="AS7" s="38">
        <v>4</v>
      </c>
      <c r="AT7" s="38"/>
      <c r="AU7" s="30">
        <v>500</v>
      </c>
      <c r="AV7" s="30"/>
      <c r="AW7"/>
      <c r="AX7"/>
      <c r="AY7"/>
      <c r="AZ7"/>
      <c r="BA7"/>
      <c r="BB7"/>
      <c r="BC7"/>
      <c r="BD7"/>
      <c r="BE7"/>
      <c r="BF7"/>
      <c r="BG7"/>
      <c r="BH7"/>
      <c r="BI7"/>
      <c r="BJ7"/>
      <c r="BK7"/>
      <c r="BL7"/>
    </row>
    <row r="8" spans="2:64" ht="13.5" customHeight="1">
      <c r="B8" s="46" t="s">
        <v>23</v>
      </c>
      <c r="C8" s="46"/>
      <c r="D8" s="46"/>
      <c r="E8" s="47">
        <v>0</v>
      </c>
      <c r="F8" s="47"/>
      <c r="G8" s="48">
        <v>0</v>
      </c>
      <c r="H8" s="48"/>
      <c r="I8" s="5"/>
      <c r="J8" s="49" t="s">
        <v>24</v>
      </c>
      <c r="K8" s="49"/>
      <c r="L8" s="49"/>
      <c r="M8" s="49"/>
      <c r="N8" s="49"/>
      <c r="O8" s="45">
        <v>0</v>
      </c>
      <c r="P8" s="45"/>
      <c r="R8" s="49" t="s">
        <v>24</v>
      </c>
      <c r="S8" s="49"/>
      <c r="T8" s="49"/>
      <c r="U8" s="49"/>
      <c r="V8" s="49"/>
      <c r="W8" s="45"/>
      <c r="X8" s="45"/>
      <c r="Z8" s="49" t="s">
        <v>24</v>
      </c>
      <c r="AA8" s="49"/>
      <c r="AB8" s="49"/>
      <c r="AC8" s="49"/>
      <c r="AD8" s="49"/>
      <c r="AE8" s="45"/>
      <c r="AF8" s="45"/>
      <c r="AG8"/>
      <c r="AH8"/>
      <c r="AI8" s="38">
        <v>5</v>
      </c>
      <c r="AJ8" s="38"/>
      <c r="AK8" s="39">
        <f t="shared" si="0"/>
        <v>100</v>
      </c>
      <c r="AL8" s="39"/>
      <c r="AN8" s="38">
        <v>5</v>
      </c>
      <c r="AO8" s="38"/>
      <c r="AP8" s="39">
        <v>15</v>
      </c>
      <c r="AQ8" s="39"/>
      <c r="AR8" s="5"/>
      <c r="AS8" s="38">
        <v>5</v>
      </c>
      <c r="AT8" s="38"/>
      <c r="AU8" s="39">
        <v>750</v>
      </c>
      <c r="AV8" s="39"/>
      <c r="AW8"/>
      <c r="AX8"/>
      <c r="AY8"/>
      <c r="AZ8"/>
      <c r="BA8"/>
      <c r="BB8"/>
      <c r="BC8"/>
      <c r="BD8"/>
      <c r="BE8"/>
      <c r="BF8"/>
      <c r="BG8"/>
      <c r="BH8"/>
      <c r="BI8"/>
      <c r="BJ8"/>
      <c r="BK8"/>
      <c r="BL8"/>
    </row>
    <row r="9" spans="2:64" ht="13.5" customHeight="1">
      <c r="B9" s="50" t="s">
        <v>164</v>
      </c>
      <c r="C9" s="50"/>
      <c r="D9" s="50"/>
      <c r="E9" s="51">
        <v>29</v>
      </c>
      <c r="F9" s="51"/>
      <c r="G9" s="37">
        <v>0</v>
      </c>
      <c r="H9" s="37"/>
      <c r="I9" s="5"/>
      <c r="J9" s="52"/>
      <c r="K9" s="52"/>
      <c r="L9" s="52"/>
      <c r="M9" s="52"/>
      <c r="N9" s="52"/>
      <c r="O9" s="52"/>
      <c r="P9" s="52"/>
      <c r="R9" s="52"/>
      <c r="S9" s="52"/>
      <c r="T9" s="52"/>
      <c r="U9" s="52"/>
      <c r="V9" s="52"/>
      <c r="W9" s="52"/>
      <c r="X9" s="52"/>
      <c r="Z9" s="52"/>
      <c r="AA9" s="52"/>
      <c r="AB9" s="52"/>
      <c r="AC9" s="52"/>
      <c r="AD9" s="52"/>
      <c r="AE9" s="52"/>
      <c r="AF9" s="52"/>
      <c r="AG9"/>
      <c r="AH9"/>
      <c r="AI9" s="38">
        <v>6</v>
      </c>
      <c r="AJ9" s="38"/>
      <c r="AK9" s="39">
        <f t="shared" si="0"/>
        <v>150</v>
      </c>
      <c r="AL9" s="39"/>
      <c r="AN9" s="38">
        <v>6</v>
      </c>
      <c r="AO9" s="38"/>
      <c r="AP9" s="39">
        <v>20</v>
      </c>
      <c r="AQ9" s="39"/>
      <c r="AR9" s="5"/>
      <c r="AS9"/>
      <c r="AT9"/>
      <c r="AU9"/>
      <c r="AV9"/>
      <c r="AW9"/>
      <c r="AX9"/>
      <c r="AY9"/>
      <c r="AZ9"/>
      <c r="BA9"/>
      <c r="BB9"/>
      <c r="BC9"/>
      <c r="BD9"/>
      <c r="BE9"/>
      <c r="BF9"/>
      <c r="BG9"/>
      <c r="BH9"/>
      <c r="BI9"/>
      <c r="BJ9"/>
      <c r="BK9"/>
      <c r="BL9"/>
    </row>
    <row r="10" spans="2:64" ht="13.5" customHeight="1">
      <c r="B10" s="50">
        <v>2</v>
      </c>
      <c r="C10" s="50"/>
      <c r="D10" s="50"/>
      <c r="E10" s="51">
        <v>27</v>
      </c>
      <c r="F10" s="51"/>
      <c r="G10" s="37"/>
      <c r="H10" s="37"/>
      <c r="I10" s="5"/>
      <c r="J10" s="53"/>
      <c r="K10" s="53"/>
      <c r="L10" s="53"/>
      <c r="M10" s="53"/>
      <c r="N10" s="53"/>
      <c r="O10" s="53"/>
      <c r="P10" s="53"/>
      <c r="R10" s="53"/>
      <c r="S10" s="53"/>
      <c r="T10" s="53"/>
      <c r="U10" s="53"/>
      <c r="V10" s="53"/>
      <c r="W10" s="53"/>
      <c r="X10" s="53"/>
      <c r="Z10" s="53"/>
      <c r="AA10" s="53"/>
      <c r="AB10" s="53"/>
      <c r="AC10" s="53"/>
      <c r="AD10" s="53"/>
      <c r="AE10" s="53"/>
      <c r="AF10" s="53"/>
      <c r="AG10"/>
      <c r="AH10"/>
      <c r="AI10" s="38">
        <v>7</v>
      </c>
      <c r="AJ10" s="38"/>
      <c r="AK10" s="39">
        <f t="shared" si="0"/>
        <v>210</v>
      </c>
      <c r="AL10" s="39"/>
      <c r="AN10" s="38">
        <v>7</v>
      </c>
      <c r="AO10" s="38"/>
      <c r="AP10" s="39">
        <v>25</v>
      </c>
      <c r="AQ10" s="39"/>
      <c r="AR10" s="5"/>
      <c r="AS10"/>
      <c r="AT10"/>
      <c r="AU10"/>
      <c r="AV10"/>
      <c r="AW10"/>
      <c r="AX10"/>
      <c r="AY10"/>
      <c r="AZ10"/>
      <c r="BA10"/>
      <c r="BB10"/>
      <c r="BC10"/>
      <c r="BD10"/>
      <c r="BE10"/>
      <c r="BF10"/>
      <c r="BG10"/>
      <c r="BH10"/>
      <c r="BI10"/>
      <c r="BJ10"/>
      <c r="BK10"/>
      <c r="BL10"/>
    </row>
    <row r="11" spans="2:64" ht="13.5" customHeight="1">
      <c r="B11" s="50">
        <v>3</v>
      </c>
      <c r="C11" s="50"/>
      <c r="D11" s="50"/>
      <c r="E11" s="51">
        <v>32</v>
      </c>
      <c r="F11" s="51"/>
      <c r="G11" s="37">
        <v>2</v>
      </c>
      <c r="H11" s="37"/>
      <c r="I11" s="5"/>
      <c r="J11" s="53"/>
      <c r="K11" s="53"/>
      <c r="L11" s="53"/>
      <c r="M11" s="53"/>
      <c r="N11" s="53"/>
      <c r="O11" s="53"/>
      <c r="P11" s="53"/>
      <c r="R11" s="53"/>
      <c r="S11" s="53"/>
      <c r="T11" s="53"/>
      <c r="U11" s="53"/>
      <c r="V11" s="53"/>
      <c r="W11" s="53"/>
      <c r="X11" s="53"/>
      <c r="Z11" s="53"/>
      <c r="AA11" s="53"/>
      <c r="AB11" s="53"/>
      <c r="AC11" s="53"/>
      <c r="AD11" s="53"/>
      <c r="AE11" s="53"/>
      <c r="AF11" s="53"/>
      <c r="AG11"/>
      <c r="AH11"/>
      <c r="AI11" s="38">
        <v>8</v>
      </c>
      <c r="AJ11" s="38"/>
      <c r="AK11" s="39">
        <f t="shared" si="0"/>
        <v>280</v>
      </c>
      <c r="AL11" s="39"/>
      <c r="AN11" s="38">
        <v>8</v>
      </c>
      <c r="AO11" s="38"/>
      <c r="AP11" s="39">
        <v>30</v>
      </c>
      <c r="AQ11" s="39"/>
      <c r="AR11" s="5"/>
      <c r="AS11"/>
      <c r="AT11"/>
      <c r="AU11"/>
      <c r="AV11"/>
      <c r="AW11"/>
      <c r="AX11"/>
      <c r="AY11"/>
      <c r="AZ11"/>
      <c r="BA11"/>
      <c r="BB11"/>
      <c r="BC11"/>
      <c r="BD11"/>
      <c r="BE11"/>
      <c r="BF11"/>
      <c r="BG11"/>
      <c r="BH11"/>
      <c r="BI11"/>
      <c r="BJ11"/>
      <c r="BK11"/>
      <c r="BL11"/>
    </row>
    <row r="12" spans="2:64" ht="13.5" customHeight="1">
      <c r="B12" s="50">
        <v>4</v>
      </c>
      <c r="C12" s="50"/>
      <c r="D12" s="50"/>
      <c r="E12" s="51">
        <v>45</v>
      </c>
      <c r="F12" s="51"/>
      <c r="G12" s="37"/>
      <c r="H12" s="37"/>
      <c r="I12" s="5"/>
      <c r="J12" s="53"/>
      <c r="K12" s="53"/>
      <c r="L12" s="53"/>
      <c r="M12" s="53"/>
      <c r="N12" s="53"/>
      <c r="O12" s="53"/>
      <c r="P12" s="53"/>
      <c r="R12" s="53"/>
      <c r="S12" s="53"/>
      <c r="T12" s="53"/>
      <c r="U12" s="53"/>
      <c r="V12" s="53"/>
      <c r="W12" s="53"/>
      <c r="X12" s="53"/>
      <c r="Z12" s="53"/>
      <c r="AA12" s="53"/>
      <c r="AB12" s="53"/>
      <c r="AC12" s="53"/>
      <c r="AD12" s="53"/>
      <c r="AE12" s="53"/>
      <c r="AF12" s="53"/>
      <c r="AG12"/>
      <c r="AH12"/>
      <c r="AI12" s="38">
        <v>9</v>
      </c>
      <c r="AJ12" s="38"/>
      <c r="AK12" s="39">
        <f t="shared" si="0"/>
        <v>360</v>
      </c>
      <c r="AL12" s="39"/>
      <c r="AN12" s="38">
        <v>9</v>
      </c>
      <c r="AO12" s="38"/>
      <c r="AP12" s="39">
        <v>35</v>
      </c>
      <c r="AQ12" s="39"/>
      <c r="AR12" s="5"/>
      <c r="AS12"/>
      <c r="AT12"/>
      <c r="AU12"/>
      <c r="AV12"/>
      <c r="AW12"/>
      <c r="AX12"/>
      <c r="AY12"/>
      <c r="AZ12"/>
      <c r="BA12"/>
      <c r="BB12"/>
      <c r="BC12"/>
      <c r="BD12"/>
      <c r="BE12"/>
      <c r="BF12"/>
      <c r="BG12"/>
      <c r="BH12"/>
      <c r="BI12"/>
      <c r="BJ12"/>
      <c r="BK12"/>
      <c r="BL12"/>
    </row>
    <row r="13" spans="2:64" ht="13.5" customHeight="1">
      <c r="B13" s="50">
        <v>5</v>
      </c>
      <c r="C13" s="50"/>
      <c r="D13" s="50"/>
      <c r="E13" s="51">
        <v>51</v>
      </c>
      <c r="F13" s="51"/>
      <c r="G13" s="37"/>
      <c r="H13" s="37"/>
      <c r="I13" s="5"/>
      <c r="J13" s="53"/>
      <c r="K13" s="53"/>
      <c r="L13" s="53"/>
      <c r="M13" s="53"/>
      <c r="N13" s="53"/>
      <c r="O13" s="53"/>
      <c r="P13" s="53"/>
      <c r="R13" s="53"/>
      <c r="S13" s="53"/>
      <c r="T13" s="53"/>
      <c r="U13" s="53"/>
      <c r="V13" s="53"/>
      <c r="W13" s="53"/>
      <c r="X13" s="53"/>
      <c r="Z13" s="53"/>
      <c r="AA13" s="53"/>
      <c r="AB13" s="53"/>
      <c r="AC13" s="53"/>
      <c r="AD13" s="53"/>
      <c r="AE13" s="53"/>
      <c r="AF13" s="53"/>
      <c r="AG13"/>
      <c r="AH13"/>
      <c r="AI13" s="38">
        <v>10</v>
      </c>
      <c r="AJ13" s="38"/>
      <c r="AK13" s="39">
        <f t="shared" si="0"/>
        <v>450</v>
      </c>
      <c r="AL13" s="39"/>
      <c r="AN13" s="38">
        <v>10</v>
      </c>
      <c r="AO13" s="38"/>
      <c r="AP13" s="39">
        <v>40</v>
      </c>
      <c r="AQ13" s="39"/>
      <c r="AR13" s="5"/>
      <c r="AS13"/>
      <c r="AT13"/>
      <c r="AU13"/>
      <c r="AV13"/>
      <c r="AW13"/>
      <c r="AX13"/>
      <c r="AY13"/>
      <c r="AZ13"/>
      <c r="BA13"/>
      <c r="BB13"/>
      <c r="BC13"/>
      <c r="BD13"/>
      <c r="BE13"/>
      <c r="BF13"/>
      <c r="BG13"/>
      <c r="BH13"/>
      <c r="BI13"/>
      <c r="BJ13"/>
      <c r="BK13"/>
      <c r="BL13"/>
    </row>
    <row r="14" spans="2:64" ht="13.5" customHeight="1">
      <c r="B14" s="50">
        <v>6</v>
      </c>
      <c r="C14" s="50"/>
      <c r="D14" s="50"/>
      <c r="E14" s="51">
        <v>76</v>
      </c>
      <c r="F14" s="51"/>
      <c r="G14" s="37"/>
      <c r="H14" s="37"/>
      <c r="I14" s="5"/>
      <c r="J14" s="53"/>
      <c r="K14" s="53"/>
      <c r="L14" s="53"/>
      <c r="M14" s="53"/>
      <c r="N14" s="53"/>
      <c r="O14" s="53"/>
      <c r="P14" s="53"/>
      <c r="R14" s="53"/>
      <c r="S14" s="53"/>
      <c r="T14" s="53"/>
      <c r="U14" s="53"/>
      <c r="V14" s="53"/>
      <c r="W14" s="53"/>
      <c r="X14" s="53"/>
      <c r="Z14" s="53"/>
      <c r="AA14" s="53"/>
      <c r="AB14" s="53"/>
      <c r="AC14" s="53"/>
      <c r="AD14" s="53"/>
      <c r="AE14" s="53"/>
      <c r="AF14" s="53"/>
      <c r="AG14"/>
      <c r="AH14"/>
      <c r="AI14" s="38">
        <v>11</v>
      </c>
      <c r="AJ14" s="38"/>
      <c r="AK14" s="39">
        <f t="shared" si="0"/>
        <v>550</v>
      </c>
      <c r="AL14" s="39"/>
      <c r="AN14" s="38">
        <v>11</v>
      </c>
      <c r="AO14" s="38"/>
      <c r="AP14" s="39">
        <v>45</v>
      </c>
      <c r="AQ14" s="39"/>
      <c r="AR14" s="5"/>
      <c r="AS14"/>
      <c r="AT14"/>
      <c r="AU14"/>
      <c r="AV14"/>
      <c r="AW14"/>
      <c r="AX14"/>
      <c r="AY14"/>
      <c r="AZ14"/>
      <c r="BA14"/>
      <c r="BB14"/>
      <c r="BC14"/>
      <c r="BD14"/>
      <c r="BE14"/>
      <c r="BF14"/>
      <c r="BG14"/>
      <c r="BH14"/>
      <c r="BI14"/>
      <c r="BJ14"/>
      <c r="BK14"/>
      <c r="BL14"/>
    </row>
    <row r="15" spans="2:64" ht="13.5" customHeight="1">
      <c r="B15" s="50">
        <v>7</v>
      </c>
      <c r="C15" s="50"/>
      <c r="D15" s="50"/>
      <c r="E15" s="51">
        <v>108</v>
      </c>
      <c r="F15" s="51"/>
      <c r="G15" s="37"/>
      <c r="H15" s="37"/>
      <c r="I15" s="5"/>
      <c r="J15" s="53"/>
      <c r="K15" s="53"/>
      <c r="L15" s="53"/>
      <c r="M15" s="53"/>
      <c r="N15" s="53"/>
      <c r="O15" s="53"/>
      <c r="P15" s="53"/>
      <c r="R15" s="53"/>
      <c r="S15" s="53"/>
      <c r="T15" s="53"/>
      <c r="U15" s="53"/>
      <c r="V15" s="53"/>
      <c r="W15" s="53"/>
      <c r="X15" s="53"/>
      <c r="Z15" s="53"/>
      <c r="AA15" s="53"/>
      <c r="AB15" s="53"/>
      <c r="AC15" s="53"/>
      <c r="AD15" s="53"/>
      <c r="AE15" s="53"/>
      <c r="AF15" s="53"/>
      <c r="AG15"/>
      <c r="AH15"/>
      <c r="AI15" s="38">
        <v>12</v>
      </c>
      <c r="AJ15" s="38"/>
      <c r="AK15" s="39">
        <f t="shared" si="0"/>
        <v>660</v>
      </c>
      <c r="AL15" s="39"/>
      <c r="AN15" s="38">
        <v>12</v>
      </c>
      <c r="AO15" s="38"/>
      <c r="AP15" s="39">
        <v>50</v>
      </c>
      <c r="AQ15" s="39"/>
      <c r="AR15" s="5"/>
      <c r="AS15"/>
      <c r="AT15"/>
      <c r="AU15"/>
      <c r="AV15"/>
      <c r="AW15"/>
      <c r="AX15"/>
      <c r="AY15"/>
      <c r="AZ15"/>
      <c r="BA15"/>
      <c r="BB15"/>
      <c r="BC15"/>
      <c r="BD15"/>
      <c r="BE15"/>
      <c r="BF15"/>
      <c r="BG15"/>
      <c r="BH15"/>
      <c r="BI15"/>
      <c r="BJ15"/>
      <c r="BK15"/>
      <c r="BL15"/>
    </row>
    <row r="16" spans="2:64" ht="13.5" customHeight="1">
      <c r="B16" s="50">
        <v>8</v>
      </c>
      <c r="C16" s="50"/>
      <c r="D16" s="50"/>
      <c r="E16" s="51">
        <v>92</v>
      </c>
      <c r="F16" s="51"/>
      <c r="G16" s="37"/>
      <c r="H16" s="37"/>
      <c r="I16" s="5"/>
      <c r="J16" s="53"/>
      <c r="K16" s="53"/>
      <c r="L16" s="53"/>
      <c r="M16" s="53"/>
      <c r="N16" s="53"/>
      <c r="O16" s="53"/>
      <c r="P16" s="53"/>
      <c r="Q16" s="5"/>
      <c r="R16" s="53"/>
      <c r="S16" s="53"/>
      <c r="T16" s="53"/>
      <c r="U16" s="53"/>
      <c r="V16" s="53"/>
      <c r="W16" s="53"/>
      <c r="X16" s="53"/>
      <c r="Y16" s="5"/>
      <c r="Z16" s="53"/>
      <c r="AA16" s="53"/>
      <c r="AB16" s="53"/>
      <c r="AC16" s="53"/>
      <c r="AD16" s="53"/>
      <c r="AE16" s="53"/>
      <c r="AF16" s="53"/>
      <c r="AG16"/>
      <c r="AH16"/>
      <c r="AI16" s="38">
        <v>13</v>
      </c>
      <c r="AJ16" s="38"/>
      <c r="AK16" s="39">
        <f t="shared" si="0"/>
        <v>780</v>
      </c>
      <c r="AL16" s="39"/>
      <c r="AN16" s="38">
        <v>13</v>
      </c>
      <c r="AO16" s="38"/>
      <c r="AP16" s="39">
        <v>55</v>
      </c>
      <c r="AQ16" s="39"/>
      <c r="AR16" s="5"/>
      <c r="AS16"/>
      <c r="AT16"/>
      <c r="AU16"/>
      <c r="AV16"/>
      <c r="AW16"/>
      <c r="AX16"/>
      <c r="AY16"/>
      <c r="AZ16"/>
      <c r="BA16"/>
      <c r="BB16"/>
      <c r="BC16"/>
      <c r="BD16"/>
      <c r="BE16"/>
      <c r="BF16"/>
      <c r="BG16"/>
      <c r="BH16"/>
      <c r="BI16"/>
      <c r="BJ16"/>
      <c r="BK16"/>
      <c r="BL16"/>
    </row>
    <row r="17" spans="2:64" ht="13.5">
      <c r="B17" s="50">
        <v>9</v>
      </c>
      <c r="C17" s="50"/>
      <c r="D17" s="50"/>
      <c r="E17" s="51">
        <v>74</v>
      </c>
      <c r="F17" s="51"/>
      <c r="G17" s="37"/>
      <c r="H17" s="37"/>
      <c r="I17" s="5"/>
      <c r="J17" s="53"/>
      <c r="K17" s="53"/>
      <c r="L17" s="53"/>
      <c r="M17" s="53"/>
      <c r="N17" s="53"/>
      <c r="O17" s="53"/>
      <c r="P17" s="53"/>
      <c r="R17" s="53"/>
      <c r="S17" s="53"/>
      <c r="T17" s="53"/>
      <c r="U17" s="53"/>
      <c r="V17" s="53"/>
      <c r="W17" s="53"/>
      <c r="X17" s="53"/>
      <c r="Z17" s="53"/>
      <c r="AA17" s="53"/>
      <c r="AB17" s="53"/>
      <c r="AC17" s="53"/>
      <c r="AD17" s="53"/>
      <c r="AE17" s="53"/>
      <c r="AF17" s="53"/>
      <c r="AG17"/>
      <c r="AH17"/>
      <c r="AI17" s="38">
        <v>14</v>
      </c>
      <c r="AJ17" s="38"/>
      <c r="AK17" s="39">
        <f t="shared" si="0"/>
        <v>910</v>
      </c>
      <c r="AL17" s="39"/>
      <c r="AN17" s="38">
        <v>14</v>
      </c>
      <c r="AO17" s="38"/>
      <c r="AP17" s="39">
        <v>60</v>
      </c>
      <c r="AQ17" s="39"/>
      <c r="AR17" s="5"/>
      <c r="AS17"/>
      <c r="AT17"/>
      <c r="AU17"/>
      <c r="AV17"/>
      <c r="AW17"/>
      <c r="AX17"/>
      <c r="AY17"/>
      <c r="AZ17"/>
      <c r="BA17"/>
      <c r="BB17"/>
      <c r="BC17"/>
      <c r="BD17"/>
      <c r="BE17"/>
      <c r="BF17"/>
      <c r="BG17"/>
      <c r="BH17"/>
      <c r="BI17"/>
      <c r="BJ17"/>
      <c r="BK17"/>
      <c r="BL17"/>
    </row>
    <row r="18" spans="2:64" ht="13.5">
      <c r="B18" s="50">
        <v>10</v>
      </c>
      <c r="C18" s="50"/>
      <c r="D18" s="50"/>
      <c r="E18" s="51">
        <v>157</v>
      </c>
      <c r="F18" s="51"/>
      <c r="G18" s="37"/>
      <c r="H18" s="37"/>
      <c r="I18" s="5"/>
      <c r="J18" s="53"/>
      <c r="K18" s="53"/>
      <c r="L18" s="53"/>
      <c r="M18" s="53"/>
      <c r="N18" s="53"/>
      <c r="O18" s="53"/>
      <c r="P18" s="53"/>
      <c r="R18" s="53"/>
      <c r="S18" s="53"/>
      <c r="T18" s="53"/>
      <c r="U18" s="53"/>
      <c r="V18" s="53"/>
      <c r="W18" s="53"/>
      <c r="X18" s="53"/>
      <c r="Z18" s="53"/>
      <c r="AA18" s="53"/>
      <c r="AB18" s="53"/>
      <c r="AC18" s="53"/>
      <c r="AD18" s="53"/>
      <c r="AE18" s="53"/>
      <c r="AF18" s="53"/>
      <c r="AG18"/>
      <c r="AH18"/>
      <c r="AI18" s="38">
        <v>15</v>
      </c>
      <c r="AJ18" s="38"/>
      <c r="AK18" s="39">
        <f t="shared" si="0"/>
        <v>1050</v>
      </c>
      <c r="AL18" s="39"/>
      <c r="AN18" s="38">
        <v>15</v>
      </c>
      <c r="AO18" s="38"/>
      <c r="AP18" s="39">
        <v>65</v>
      </c>
      <c r="AQ18" s="39"/>
      <c r="AR18" s="5"/>
      <c r="AS18"/>
      <c r="AT18"/>
      <c r="AU18"/>
      <c r="AV18"/>
      <c r="AW18"/>
      <c r="AX18"/>
      <c r="AY18"/>
      <c r="AZ18"/>
      <c r="BA18"/>
      <c r="BB18"/>
      <c r="BC18"/>
      <c r="BD18"/>
      <c r="BE18"/>
      <c r="BF18"/>
      <c r="BG18"/>
      <c r="BH18"/>
      <c r="BI18"/>
      <c r="BJ18"/>
      <c r="BK18"/>
      <c r="BL18"/>
    </row>
    <row r="19" spans="2:64" ht="13.5" customHeight="1">
      <c r="B19" s="50">
        <v>11</v>
      </c>
      <c r="C19" s="50"/>
      <c r="D19" s="50"/>
      <c r="E19" s="51">
        <v>171</v>
      </c>
      <c r="F19" s="51"/>
      <c r="G19" s="37"/>
      <c r="H19" s="37"/>
      <c r="I19" s="5"/>
      <c r="J19" s="53"/>
      <c r="K19" s="53"/>
      <c r="L19" s="53"/>
      <c r="M19" s="53"/>
      <c r="N19" s="53"/>
      <c r="O19" s="53"/>
      <c r="P19" s="53"/>
      <c r="R19" s="53"/>
      <c r="S19" s="53"/>
      <c r="T19" s="53"/>
      <c r="U19" s="53"/>
      <c r="V19" s="53"/>
      <c r="W19" s="53"/>
      <c r="X19" s="53"/>
      <c r="Z19" s="53"/>
      <c r="AA19" s="53"/>
      <c r="AB19" s="53"/>
      <c r="AC19" s="53"/>
      <c r="AD19" s="53"/>
      <c r="AE19" s="53"/>
      <c r="AF19" s="53"/>
      <c r="AG19"/>
      <c r="AH19"/>
      <c r="AI19" s="38">
        <v>16</v>
      </c>
      <c r="AJ19" s="38"/>
      <c r="AK19" s="39">
        <f t="shared" si="0"/>
        <v>1200</v>
      </c>
      <c r="AL19" s="39"/>
      <c r="AN19" s="38">
        <v>16</v>
      </c>
      <c r="AO19" s="38"/>
      <c r="AP19" s="39">
        <v>70</v>
      </c>
      <c r="AQ19" s="39"/>
      <c r="AR19" s="5"/>
      <c r="AS19"/>
      <c r="AT19"/>
      <c r="AU19"/>
      <c r="AV19"/>
      <c r="AW19"/>
      <c r="AX19"/>
      <c r="AY19"/>
      <c r="AZ19"/>
      <c r="BA19"/>
      <c r="BB19"/>
      <c r="BC19"/>
      <c r="BD19"/>
      <c r="BE19"/>
      <c r="BF19"/>
      <c r="BG19"/>
      <c r="BH19"/>
      <c r="BI19"/>
      <c r="BJ19"/>
      <c r="BK19"/>
      <c r="BL19"/>
    </row>
    <row r="20" spans="2:64" ht="13.5" customHeight="1">
      <c r="B20" s="50">
        <v>12</v>
      </c>
      <c r="C20" s="50"/>
      <c r="D20" s="50"/>
      <c r="E20" s="51">
        <v>223</v>
      </c>
      <c r="F20" s="51"/>
      <c r="G20" s="37"/>
      <c r="H20" s="37"/>
      <c r="J20" s="54"/>
      <c r="K20" s="54"/>
      <c r="L20" s="54"/>
      <c r="M20" s="54"/>
      <c r="N20" s="54"/>
      <c r="O20" s="54"/>
      <c r="P20" s="54"/>
      <c r="R20" s="54"/>
      <c r="S20" s="54"/>
      <c r="T20" s="54"/>
      <c r="U20" s="54"/>
      <c r="V20" s="54"/>
      <c r="W20" s="54"/>
      <c r="X20" s="54"/>
      <c r="Z20" s="54"/>
      <c r="AA20" s="54"/>
      <c r="AB20" s="54"/>
      <c r="AC20" s="54"/>
      <c r="AD20" s="54"/>
      <c r="AE20" s="54"/>
      <c r="AF20" s="54"/>
      <c r="AG20"/>
      <c r="AH20"/>
      <c r="AI20" s="38">
        <v>17</v>
      </c>
      <c r="AJ20" s="38"/>
      <c r="AK20" s="39">
        <f t="shared" si="0"/>
        <v>1360</v>
      </c>
      <c r="AL20" s="39"/>
      <c r="AN20" s="38">
        <v>17</v>
      </c>
      <c r="AO20" s="38"/>
      <c r="AP20" s="39">
        <v>75</v>
      </c>
      <c r="AQ20" s="39"/>
      <c r="AR20" s="5"/>
      <c r="AS20"/>
      <c r="AT20"/>
      <c r="AU20"/>
      <c r="AV20"/>
      <c r="AW20"/>
      <c r="AX20"/>
      <c r="AY20"/>
      <c r="AZ20"/>
      <c r="BA20"/>
      <c r="BB20"/>
      <c r="BC20"/>
      <c r="BD20"/>
      <c r="BE20"/>
      <c r="BF20"/>
      <c r="BG20"/>
      <c r="BH20"/>
      <c r="BI20"/>
      <c r="BJ20"/>
      <c r="BK20"/>
      <c r="BL20"/>
    </row>
    <row r="21" spans="2:64" ht="13.5" customHeight="1">
      <c r="B21" s="50">
        <v>13</v>
      </c>
      <c r="C21" s="50"/>
      <c r="D21" s="50"/>
      <c r="E21" s="51">
        <v>117</v>
      </c>
      <c r="F21" s="51"/>
      <c r="G21" s="37"/>
      <c r="H21" s="37"/>
      <c r="I21" s="5"/>
      <c r="Z21"/>
      <c r="AA21"/>
      <c r="AB21"/>
      <c r="AC21"/>
      <c r="AD21"/>
      <c r="AE21"/>
      <c r="AF21"/>
      <c r="AG21"/>
      <c r="AH21"/>
      <c r="AI21" s="38">
        <v>18</v>
      </c>
      <c r="AJ21" s="38"/>
      <c r="AK21" s="39">
        <f t="shared" si="0"/>
        <v>1530</v>
      </c>
      <c r="AL21" s="39"/>
      <c r="AN21" s="38">
        <v>18</v>
      </c>
      <c r="AO21" s="38"/>
      <c r="AP21" s="39">
        <v>80</v>
      </c>
      <c r="AQ21" s="39"/>
      <c r="AR21" s="5"/>
      <c r="AS21"/>
      <c r="AT21"/>
      <c r="AU21"/>
      <c r="AV21"/>
      <c r="AW21"/>
      <c r="AX21"/>
      <c r="AY21"/>
      <c r="AZ21"/>
      <c r="BA21"/>
      <c r="BB21"/>
      <c r="BC21"/>
      <c r="BD21"/>
      <c r="BE21"/>
      <c r="BF21"/>
      <c r="BG21"/>
      <c r="BH21"/>
      <c r="BI21"/>
      <c r="BJ21"/>
      <c r="BK21"/>
      <c r="BL21"/>
    </row>
    <row r="22" spans="2:64" ht="12" customHeight="1">
      <c r="B22" s="50">
        <v>14</v>
      </c>
      <c r="C22" s="50"/>
      <c r="D22" s="50"/>
      <c r="E22" s="51">
        <v>205</v>
      </c>
      <c r="F22" s="51"/>
      <c r="G22" s="37"/>
      <c r="H22" s="37"/>
      <c r="I22" s="5"/>
      <c r="J22" s="25" t="s">
        <v>333</v>
      </c>
      <c r="K22" s="25"/>
      <c r="L22" s="25"/>
      <c r="M22" s="25"/>
      <c r="N22" s="25"/>
      <c r="O22" s="25"/>
      <c r="P22" s="25"/>
      <c r="R22" s="25" t="s">
        <v>26</v>
      </c>
      <c r="S22" s="25"/>
      <c r="T22" s="25"/>
      <c r="U22" s="25"/>
      <c r="V22" s="25"/>
      <c r="W22" s="25"/>
      <c r="X22" s="25"/>
      <c r="Z22" s="25" t="s">
        <v>27</v>
      </c>
      <c r="AA22" s="25"/>
      <c r="AB22" s="25"/>
      <c r="AC22" s="25"/>
      <c r="AD22" s="25"/>
      <c r="AE22" s="25"/>
      <c r="AF22" s="25"/>
      <c r="AG22"/>
      <c r="AH22"/>
      <c r="AI22" s="38">
        <v>19</v>
      </c>
      <c r="AJ22" s="38"/>
      <c r="AK22" s="39">
        <f t="shared" si="0"/>
        <v>1710</v>
      </c>
      <c r="AL22" s="39"/>
      <c r="AN22" s="38">
        <v>19</v>
      </c>
      <c r="AO22" s="38"/>
      <c r="AP22" s="39">
        <v>85</v>
      </c>
      <c r="AQ22" s="39"/>
      <c r="AR22" s="5"/>
      <c r="AS22"/>
      <c r="AT22"/>
      <c r="AU22"/>
      <c r="AV22"/>
      <c r="AW22"/>
      <c r="AX22"/>
      <c r="AY22"/>
      <c r="AZ22"/>
      <c r="BA22"/>
      <c r="BB22"/>
      <c r="BC22"/>
      <c r="BD22"/>
      <c r="BE22"/>
      <c r="BF22"/>
      <c r="BG22"/>
      <c r="BH22"/>
      <c r="BI22"/>
      <c r="BJ22"/>
      <c r="BK22"/>
      <c r="BL22"/>
    </row>
    <row r="23" spans="2:64" ht="12" customHeight="1">
      <c r="B23" s="50">
        <v>15</v>
      </c>
      <c r="C23" s="50"/>
      <c r="D23" s="50"/>
      <c r="E23" s="51">
        <v>181</v>
      </c>
      <c r="F23" s="51"/>
      <c r="G23" s="37"/>
      <c r="H23" s="37"/>
      <c r="I23" s="5"/>
      <c r="J23" s="33" t="s">
        <v>14</v>
      </c>
      <c r="K23" s="33"/>
      <c r="L23" s="33"/>
      <c r="M23" s="33"/>
      <c r="N23" s="33"/>
      <c r="O23" s="34"/>
      <c r="P23" s="34"/>
      <c r="R23" s="33" t="s">
        <v>14</v>
      </c>
      <c r="S23" s="33"/>
      <c r="T23" s="33"/>
      <c r="U23" s="33"/>
      <c r="V23" s="33"/>
      <c r="W23" s="34"/>
      <c r="X23" s="34"/>
      <c r="Z23" s="33" t="s">
        <v>14</v>
      </c>
      <c r="AA23" s="33"/>
      <c r="AB23" s="33"/>
      <c r="AC23" s="33"/>
      <c r="AD23" s="33"/>
      <c r="AE23" s="34"/>
      <c r="AF23" s="34"/>
      <c r="AG23"/>
      <c r="AH23"/>
      <c r="AI23" s="38">
        <v>20</v>
      </c>
      <c r="AJ23" s="38"/>
      <c r="AK23" s="39">
        <f t="shared" si="0"/>
        <v>1900</v>
      </c>
      <c r="AL23" s="39"/>
      <c r="AN23" s="38">
        <v>20</v>
      </c>
      <c r="AO23" s="38"/>
      <c r="AP23" s="39">
        <v>90</v>
      </c>
      <c r="AQ23" s="39"/>
      <c r="AR23" s="5"/>
      <c r="AS23"/>
      <c r="AT23"/>
      <c r="AU23"/>
      <c r="AV23"/>
      <c r="AW23"/>
      <c r="AX23"/>
      <c r="AY23"/>
      <c r="AZ23"/>
      <c r="BA23"/>
      <c r="BB23"/>
      <c r="BC23"/>
      <c r="BD23"/>
      <c r="BE23"/>
      <c r="BF23"/>
      <c r="BG23"/>
      <c r="BH23"/>
      <c r="BI23"/>
      <c r="BJ23"/>
      <c r="BK23"/>
      <c r="BL23"/>
    </row>
    <row r="24" spans="2:64" ht="11.25" customHeight="1">
      <c r="B24" s="50">
        <v>16</v>
      </c>
      <c r="C24" s="50"/>
      <c r="D24" s="50"/>
      <c r="E24" s="51">
        <v>241</v>
      </c>
      <c r="F24" s="51"/>
      <c r="G24" s="37"/>
      <c r="H24" s="37"/>
      <c r="I24" s="5"/>
      <c r="J24" s="36" t="s">
        <v>16</v>
      </c>
      <c r="K24" s="36"/>
      <c r="L24" s="36"/>
      <c r="M24" s="36"/>
      <c r="N24" s="36"/>
      <c r="O24" s="35">
        <v>8</v>
      </c>
      <c r="P24" s="35"/>
      <c r="R24" s="36" t="s">
        <v>16</v>
      </c>
      <c r="S24" s="36"/>
      <c r="T24" s="36"/>
      <c r="U24" s="36"/>
      <c r="V24" s="36"/>
      <c r="W24" s="35">
        <v>1</v>
      </c>
      <c r="X24" s="35"/>
      <c r="Z24" s="36" t="s">
        <v>16</v>
      </c>
      <c r="AA24" s="36"/>
      <c r="AB24" s="36"/>
      <c r="AC24" s="36"/>
      <c r="AD24" s="36"/>
      <c r="AE24" s="35">
        <v>1</v>
      </c>
      <c r="AF24" s="35"/>
      <c r="AG24"/>
      <c r="AH24"/>
      <c r="AI24" s="5"/>
      <c r="AJ24" s="5"/>
      <c r="AK24" s="5"/>
      <c r="AL24" s="5"/>
      <c r="AM24" s="5"/>
      <c r="AN24" s="5"/>
      <c r="AO24" s="5"/>
      <c r="AP24" s="5"/>
      <c r="AQ24" s="5"/>
      <c r="AR24" s="5"/>
      <c r="AS24" s="5"/>
      <c r="AT24"/>
      <c r="AU24"/>
      <c r="AV24"/>
      <c r="AW24"/>
      <c r="AX24"/>
      <c r="AY24"/>
      <c r="AZ24"/>
      <c r="BA24"/>
      <c r="BB24"/>
      <c r="BC24"/>
      <c r="BD24"/>
      <c r="BE24"/>
      <c r="BF24"/>
      <c r="BG24"/>
      <c r="BH24"/>
      <c r="BI24"/>
      <c r="BJ24"/>
      <c r="BK24"/>
      <c r="BL24"/>
    </row>
    <row r="25" spans="2:64" ht="11.25" customHeight="1">
      <c r="B25" s="50">
        <v>17</v>
      </c>
      <c r="C25" s="50"/>
      <c r="D25" s="50"/>
      <c r="E25" s="51">
        <v>357</v>
      </c>
      <c r="F25" s="51"/>
      <c r="G25" s="37"/>
      <c r="H25" s="37"/>
      <c r="I25" s="5"/>
      <c r="J25" s="41" t="s">
        <v>18</v>
      </c>
      <c r="K25" s="41"/>
      <c r="L25" s="41"/>
      <c r="M25" s="41"/>
      <c r="N25" s="41"/>
      <c r="O25" s="37">
        <v>2</v>
      </c>
      <c r="P25" s="37"/>
      <c r="R25" s="41" t="s">
        <v>18</v>
      </c>
      <c r="S25" s="41"/>
      <c r="T25" s="41"/>
      <c r="U25" s="41"/>
      <c r="V25" s="41"/>
      <c r="W25" s="37">
        <v>2</v>
      </c>
      <c r="X25" s="37"/>
      <c r="Z25" s="41" t="s">
        <v>18</v>
      </c>
      <c r="AA25" s="41"/>
      <c r="AB25" s="41"/>
      <c r="AC25" s="41"/>
      <c r="AD25" s="41"/>
      <c r="AE25" s="37">
        <v>2</v>
      </c>
      <c r="AF25" s="37"/>
      <c r="AG25"/>
      <c r="AH25"/>
      <c r="AQ25" s="5"/>
      <c r="AR25" s="5"/>
      <c r="AS25" s="5"/>
      <c r="AT25"/>
      <c r="AU25"/>
      <c r="AV25"/>
      <c r="AW25"/>
      <c r="AX25"/>
      <c r="AY25"/>
      <c r="AZ25"/>
      <c r="BA25"/>
      <c r="BB25"/>
      <c r="BC25"/>
      <c r="BD25"/>
      <c r="BE25"/>
      <c r="BF25"/>
      <c r="BG25"/>
      <c r="BH25"/>
      <c r="BI25"/>
      <c r="BJ25"/>
      <c r="BK25"/>
      <c r="BL25"/>
    </row>
    <row r="26" spans="2:64" ht="11.25" customHeight="1">
      <c r="B26" s="50">
        <v>18</v>
      </c>
      <c r="C26" s="50"/>
      <c r="D26" s="50"/>
      <c r="E26" s="51">
        <v>163</v>
      </c>
      <c r="F26" s="51"/>
      <c r="G26" s="37"/>
      <c r="H26" s="37"/>
      <c r="I26" s="5"/>
      <c r="J26" s="41" t="s">
        <v>22</v>
      </c>
      <c r="K26" s="41"/>
      <c r="L26" s="41"/>
      <c r="M26" s="41"/>
      <c r="N26" s="41"/>
      <c r="O26" s="37">
        <v>0</v>
      </c>
      <c r="P26" s="37"/>
      <c r="R26" s="41" t="s">
        <v>22</v>
      </c>
      <c r="S26" s="41"/>
      <c r="T26" s="41"/>
      <c r="U26" s="41"/>
      <c r="V26" s="41"/>
      <c r="W26" s="37">
        <v>0</v>
      </c>
      <c r="X26" s="37"/>
      <c r="Z26" s="41" t="s">
        <v>22</v>
      </c>
      <c r="AA26" s="41"/>
      <c r="AB26" s="41"/>
      <c r="AC26" s="41"/>
      <c r="AD26" s="41"/>
      <c r="AE26" s="37">
        <v>0</v>
      </c>
      <c r="AF26" s="37"/>
      <c r="AG26"/>
      <c r="AH26"/>
      <c r="AQ26" s="5"/>
      <c r="AR26" s="5"/>
      <c r="AS26" s="5"/>
      <c r="AT26"/>
      <c r="AU26"/>
      <c r="AV26"/>
      <c r="AW26"/>
      <c r="AX26"/>
      <c r="AY26"/>
      <c r="AZ26"/>
      <c r="BA26"/>
      <c r="BB26"/>
      <c r="BC26"/>
      <c r="BD26"/>
      <c r="BE26"/>
      <c r="BF26"/>
      <c r="BG26"/>
      <c r="BH26"/>
      <c r="BI26"/>
      <c r="BJ26"/>
      <c r="BK26"/>
      <c r="BL26"/>
    </row>
    <row r="27" spans="2:64" ht="12" customHeight="1">
      <c r="B27" s="50">
        <v>19</v>
      </c>
      <c r="C27" s="50"/>
      <c r="D27" s="50"/>
      <c r="E27" s="51"/>
      <c r="F27" s="51"/>
      <c r="G27" s="37"/>
      <c r="H27" s="37"/>
      <c r="I27" s="5"/>
      <c r="J27" s="49" t="s">
        <v>24</v>
      </c>
      <c r="K27" s="49"/>
      <c r="L27" s="49"/>
      <c r="M27" s="49"/>
      <c r="N27" s="49"/>
      <c r="O27" s="45"/>
      <c r="P27" s="45"/>
      <c r="R27" s="49" t="s">
        <v>24</v>
      </c>
      <c r="S27" s="49"/>
      <c r="T27" s="49"/>
      <c r="U27" s="49"/>
      <c r="V27" s="49"/>
      <c r="W27" s="45"/>
      <c r="X27" s="45"/>
      <c r="Z27" s="49" t="s">
        <v>24</v>
      </c>
      <c r="AA27" s="49"/>
      <c r="AB27" s="49"/>
      <c r="AC27" s="49"/>
      <c r="AD27" s="49"/>
      <c r="AE27" s="45"/>
      <c r="AF27" s="45"/>
      <c r="AG27"/>
      <c r="AH27"/>
      <c r="AQ27" s="5"/>
      <c r="AR27" s="5"/>
      <c r="AS27" s="5"/>
      <c r="AT27"/>
      <c r="AU27"/>
      <c r="AV27"/>
      <c r="AW27"/>
      <c r="AX27"/>
      <c r="AY27"/>
      <c r="AZ27"/>
      <c r="BA27"/>
      <c r="BB27"/>
      <c r="BC27"/>
      <c r="BD27"/>
      <c r="BE27"/>
      <c r="BF27"/>
      <c r="BG27"/>
      <c r="BH27"/>
      <c r="BI27"/>
      <c r="BJ27"/>
      <c r="BK27"/>
      <c r="BL27"/>
    </row>
    <row r="28" spans="2:64" ht="13.5" customHeight="1">
      <c r="B28" s="50">
        <v>20</v>
      </c>
      <c r="C28" s="50"/>
      <c r="D28" s="50"/>
      <c r="E28" s="51"/>
      <c r="F28" s="51"/>
      <c r="G28" s="37"/>
      <c r="H28" s="37"/>
      <c r="J28" s="52"/>
      <c r="K28" s="52"/>
      <c r="L28" s="52"/>
      <c r="M28" s="52"/>
      <c r="N28" s="52"/>
      <c r="O28" s="52"/>
      <c r="P28" s="52"/>
      <c r="R28" s="52"/>
      <c r="S28" s="52"/>
      <c r="T28" s="52"/>
      <c r="U28" s="52"/>
      <c r="V28" s="52"/>
      <c r="W28" s="52"/>
      <c r="X28" s="52"/>
      <c r="Z28" s="52"/>
      <c r="AA28" s="52"/>
      <c r="AB28" s="52"/>
      <c r="AC28" s="52"/>
      <c r="AD28" s="52"/>
      <c r="AE28" s="52"/>
      <c r="AF28" s="52"/>
      <c r="AG28"/>
      <c r="AH28"/>
      <c r="AR28" s="5"/>
      <c r="AT28"/>
      <c r="AU28"/>
      <c r="AV28"/>
      <c r="AW28"/>
      <c r="AX28"/>
      <c r="AY28"/>
      <c r="AZ28"/>
      <c r="BA28"/>
      <c r="BB28"/>
      <c r="BC28"/>
      <c r="BD28"/>
      <c r="BE28"/>
      <c r="BF28"/>
      <c r="BG28"/>
      <c r="BH28"/>
      <c r="BI28"/>
      <c r="BJ28"/>
      <c r="BK28"/>
      <c r="BL28"/>
    </row>
    <row r="29" spans="2:64" ht="12" customHeight="1">
      <c r="B29" s="50">
        <v>21</v>
      </c>
      <c r="C29" s="50"/>
      <c r="D29" s="50"/>
      <c r="E29" s="51"/>
      <c r="F29" s="51"/>
      <c r="G29" s="37"/>
      <c r="H29" s="37"/>
      <c r="I29" s="5"/>
      <c r="J29" s="53"/>
      <c r="K29" s="53"/>
      <c r="L29" s="53"/>
      <c r="M29" s="53"/>
      <c r="N29" s="53"/>
      <c r="O29" s="53"/>
      <c r="P29" s="53"/>
      <c r="R29" s="53"/>
      <c r="S29" s="53"/>
      <c r="T29" s="53"/>
      <c r="U29" s="53"/>
      <c r="V29" s="53"/>
      <c r="W29" s="53"/>
      <c r="X29" s="53"/>
      <c r="Z29" s="53"/>
      <c r="AA29" s="53"/>
      <c r="AB29" s="53"/>
      <c r="AC29" s="53"/>
      <c r="AD29" s="53"/>
      <c r="AE29" s="53"/>
      <c r="AF29" s="53"/>
      <c r="AG29"/>
      <c r="AH29"/>
      <c r="AR29" s="5"/>
      <c r="AT29"/>
      <c r="AU29"/>
      <c r="AV29"/>
      <c r="AW29"/>
      <c r="AX29"/>
      <c r="AY29"/>
      <c r="AZ29"/>
      <c r="BA29"/>
      <c r="BB29"/>
      <c r="BC29"/>
      <c r="BD29"/>
      <c r="BE29"/>
      <c r="BF29"/>
      <c r="BG29"/>
      <c r="BH29"/>
      <c r="BI29"/>
      <c r="BJ29"/>
      <c r="BK29"/>
      <c r="BL29"/>
    </row>
    <row r="30" spans="2:64" ht="12.75" customHeight="1">
      <c r="B30" s="50">
        <v>22</v>
      </c>
      <c r="C30" s="50"/>
      <c r="D30" s="50"/>
      <c r="E30" s="51"/>
      <c r="F30" s="51"/>
      <c r="G30" s="37"/>
      <c r="H30" s="37"/>
      <c r="I30" s="5"/>
      <c r="J30" s="53"/>
      <c r="K30" s="53"/>
      <c r="L30" s="53"/>
      <c r="M30" s="53"/>
      <c r="N30" s="53"/>
      <c r="O30" s="53"/>
      <c r="P30" s="53"/>
      <c r="R30" s="53"/>
      <c r="S30" s="53"/>
      <c r="T30" s="53"/>
      <c r="U30" s="53"/>
      <c r="V30" s="53"/>
      <c r="W30" s="53"/>
      <c r="X30" s="53"/>
      <c r="Z30" s="53"/>
      <c r="AA30" s="53"/>
      <c r="AB30" s="53"/>
      <c r="AC30" s="53"/>
      <c r="AD30" s="53"/>
      <c r="AE30" s="53"/>
      <c r="AF30" s="53"/>
      <c r="AG30"/>
      <c r="AH30"/>
      <c r="AR30" s="5"/>
      <c r="AT30"/>
      <c r="AU30"/>
      <c r="AV30"/>
      <c r="AW30"/>
      <c r="AX30"/>
      <c r="AY30"/>
      <c r="AZ30"/>
      <c r="BA30"/>
      <c r="BB30"/>
      <c r="BC30"/>
      <c r="BD30"/>
      <c r="BE30"/>
      <c r="BF30"/>
      <c r="BG30"/>
      <c r="BH30"/>
      <c r="BI30"/>
      <c r="BJ30"/>
      <c r="BK30"/>
      <c r="BL30"/>
    </row>
    <row r="31" spans="2:244" ht="12.75" customHeight="1">
      <c r="B31" s="50">
        <v>23</v>
      </c>
      <c r="C31" s="50"/>
      <c r="D31" s="50"/>
      <c r="E31" s="51"/>
      <c r="F31" s="51"/>
      <c r="G31" s="37"/>
      <c r="H31" s="37"/>
      <c r="I31" s="5"/>
      <c r="J31" s="53"/>
      <c r="K31" s="53"/>
      <c r="L31" s="53"/>
      <c r="M31" s="53"/>
      <c r="N31" s="53"/>
      <c r="O31" s="53"/>
      <c r="P31" s="53"/>
      <c r="R31" s="53"/>
      <c r="S31" s="53"/>
      <c r="T31" s="53"/>
      <c r="U31" s="53"/>
      <c r="V31" s="53"/>
      <c r="W31" s="53"/>
      <c r="X31" s="53"/>
      <c r="Z31" s="53"/>
      <c r="AA31" s="53"/>
      <c r="AB31" s="53"/>
      <c r="AC31" s="53"/>
      <c r="AD31" s="53"/>
      <c r="AE31" s="53"/>
      <c r="AF31" s="53"/>
      <c r="AG31"/>
      <c r="AH31"/>
      <c r="AQ31" s="5"/>
      <c r="AR31" s="5"/>
      <c r="AS31" s="5"/>
      <c r="AT31"/>
      <c r="AU31"/>
      <c r="AV31"/>
      <c r="AW31"/>
      <c r="AX31"/>
      <c r="AY31"/>
      <c r="AZ31"/>
      <c r="BA31"/>
      <c r="BB31"/>
      <c r="BC31"/>
      <c r="BD31"/>
      <c r="BE31"/>
      <c r="BF31"/>
      <c r="BG31"/>
      <c r="BH31"/>
      <c r="BI31"/>
      <c r="BJ31"/>
      <c r="BK31"/>
      <c r="BL31"/>
      <c r="IH31" s="5"/>
      <c r="II31" s="5"/>
      <c r="IJ31" s="5"/>
    </row>
    <row r="32" spans="2:244" ht="12" customHeight="1">
      <c r="B32" s="50">
        <v>24</v>
      </c>
      <c r="C32" s="50"/>
      <c r="D32" s="50"/>
      <c r="E32" s="51"/>
      <c r="F32" s="51"/>
      <c r="G32" s="37"/>
      <c r="H32" s="37"/>
      <c r="I32" s="5"/>
      <c r="J32" s="53"/>
      <c r="K32" s="53"/>
      <c r="L32" s="53"/>
      <c r="M32" s="53"/>
      <c r="N32" s="53"/>
      <c r="O32" s="53"/>
      <c r="P32" s="53"/>
      <c r="R32" s="53"/>
      <c r="S32" s="53"/>
      <c r="T32" s="53"/>
      <c r="U32" s="53"/>
      <c r="V32" s="53"/>
      <c r="W32" s="53"/>
      <c r="X32" s="53"/>
      <c r="Z32" s="53"/>
      <c r="AA32" s="53"/>
      <c r="AB32" s="53"/>
      <c r="AC32" s="53"/>
      <c r="AD32" s="53"/>
      <c r="AE32" s="53"/>
      <c r="AF32" s="53"/>
      <c r="AG32"/>
      <c r="AH32"/>
      <c r="AQ32" s="5"/>
      <c r="AR32" s="5"/>
      <c r="AS32" s="5"/>
      <c r="AT32"/>
      <c r="AU32"/>
      <c r="AV32"/>
      <c r="AW32"/>
      <c r="AX32"/>
      <c r="AY32"/>
      <c r="AZ32"/>
      <c r="BA32"/>
      <c r="BB32"/>
      <c r="BC32"/>
      <c r="BD32"/>
      <c r="BE32"/>
      <c r="BF32"/>
      <c r="BG32"/>
      <c r="BH32"/>
      <c r="BI32"/>
      <c r="BJ32"/>
      <c r="BK32"/>
      <c r="BL32"/>
      <c r="IH32" s="5"/>
      <c r="II32" s="5"/>
      <c r="IJ32" s="5"/>
    </row>
    <row r="33" spans="2:244" ht="12" customHeight="1">
      <c r="B33" s="50">
        <v>25</v>
      </c>
      <c r="C33" s="50"/>
      <c r="D33" s="50"/>
      <c r="E33" s="51"/>
      <c r="F33" s="51"/>
      <c r="G33" s="37"/>
      <c r="H33" s="37"/>
      <c r="I33" s="5"/>
      <c r="J33" s="53"/>
      <c r="K33" s="53"/>
      <c r="L33" s="53"/>
      <c r="M33" s="53"/>
      <c r="N33" s="53"/>
      <c r="O33" s="53"/>
      <c r="P33" s="53"/>
      <c r="R33" s="53"/>
      <c r="S33" s="53"/>
      <c r="T33" s="53"/>
      <c r="U33" s="53"/>
      <c r="V33" s="53"/>
      <c r="W33" s="53"/>
      <c r="X33" s="53"/>
      <c r="Z33" s="53"/>
      <c r="AA33" s="53"/>
      <c r="AB33" s="53"/>
      <c r="AC33" s="53"/>
      <c r="AD33" s="53"/>
      <c r="AE33" s="53"/>
      <c r="AF33" s="53"/>
      <c r="AG33"/>
      <c r="AH33"/>
      <c r="AQ33" s="5"/>
      <c r="AR33" s="5"/>
      <c r="AS33" s="5"/>
      <c r="AT33"/>
      <c r="AU33"/>
      <c r="AV33"/>
      <c r="AW33"/>
      <c r="AX33"/>
      <c r="AY33"/>
      <c r="AZ33"/>
      <c r="BA33"/>
      <c r="BB33"/>
      <c r="BC33"/>
      <c r="BD33"/>
      <c r="BE33"/>
      <c r="BF33"/>
      <c r="BG33"/>
      <c r="BH33"/>
      <c r="BI33"/>
      <c r="BJ33"/>
      <c r="BK33"/>
      <c r="BL33"/>
      <c r="IH33" s="5"/>
      <c r="II33" s="5"/>
      <c r="IJ33" s="5"/>
    </row>
    <row r="34" spans="2:244" ht="12" customHeight="1">
      <c r="B34" s="50">
        <v>26</v>
      </c>
      <c r="C34" s="50"/>
      <c r="D34" s="50"/>
      <c r="E34" s="51"/>
      <c r="F34" s="51"/>
      <c r="G34" s="37"/>
      <c r="H34" s="37"/>
      <c r="I34" s="5"/>
      <c r="J34" s="53"/>
      <c r="K34" s="53"/>
      <c r="L34" s="53"/>
      <c r="M34" s="53"/>
      <c r="N34" s="53"/>
      <c r="O34" s="53"/>
      <c r="P34" s="53"/>
      <c r="R34" s="53"/>
      <c r="S34" s="53"/>
      <c r="T34" s="53"/>
      <c r="U34" s="53"/>
      <c r="V34" s="53"/>
      <c r="W34" s="53"/>
      <c r="X34" s="53"/>
      <c r="Z34" s="53"/>
      <c r="AA34" s="53"/>
      <c r="AB34" s="53"/>
      <c r="AC34" s="53"/>
      <c r="AD34" s="53"/>
      <c r="AE34" s="53"/>
      <c r="AF34" s="53"/>
      <c r="AG34"/>
      <c r="AH34"/>
      <c r="AQ34" s="5"/>
      <c r="AR34" s="5"/>
      <c r="AS34" s="5"/>
      <c r="AT34"/>
      <c r="AU34"/>
      <c r="AV34"/>
      <c r="AW34"/>
      <c r="AX34"/>
      <c r="AY34"/>
      <c r="AZ34"/>
      <c r="BA34"/>
      <c r="BB34"/>
      <c r="BC34"/>
      <c r="BD34"/>
      <c r="BE34"/>
      <c r="BF34"/>
      <c r="BG34"/>
      <c r="BH34"/>
      <c r="BI34"/>
      <c r="BJ34"/>
      <c r="BK34"/>
      <c r="BL34"/>
      <c r="IH34" s="5"/>
      <c r="II34" s="5"/>
      <c r="IJ34" s="5"/>
    </row>
    <row r="35" spans="2:244" ht="13.5" customHeight="1">
      <c r="B35" s="50">
        <v>27</v>
      </c>
      <c r="C35" s="50"/>
      <c r="D35" s="50"/>
      <c r="E35" s="51"/>
      <c r="F35" s="51"/>
      <c r="G35" s="37"/>
      <c r="H35" s="37"/>
      <c r="I35" s="5"/>
      <c r="J35" s="53"/>
      <c r="K35" s="53"/>
      <c r="L35" s="53"/>
      <c r="M35" s="53"/>
      <c r="N35" s="53"/>
      <c r="O35" s="53"/>
      <c r="P35" s="53"/>
      <c r="R35" s="53"/>
      <c r="S35" s="53"/>
      <c r="T35" s="53"/>
      <c r="U35" s="53"/>
      <c r="V35" s="53"/>
      <c r="W35" s="53"/>
      <c r="X35" s="53"/>
      <c r="Z35" s="53"/>
      <c r="AA35" s="53"/>
      <c r="AB35" s="53"/>
      <c r="AC35" s="53"/>
      <c r="AD35" s="53"/>
      <c r="AE35" s="53"/>
      <c r="AF35" s="53"/>
      <c r="AG35"/>
      <c r="AH35"/>
      <c r="AQ35" s="5"/>
      <c r="AR35" s="5"/>
      <c r="AS35" s="5"/>
      <c r="AT35"/>
      <c r="AU35"/>
      <c r="AV35"/>
      <c r="AW35"/>
      <c r="AX35"/>
      <c r="AY35"/>
      <c r="AZ35"/>
      <c r="BA35"/>
      <c r="BB35"/>
      <c r="BC35"/>
      <c r="BD35"/>
      <c r="BE35"/>
      <c r="BF35"/>
      <c r="BG35"/>
      <c r="BH35"/>
      <c r="BI35"/>
      <c r="BJ35"/>
      <c r="BK35"/>
      <c r="BL35"/>
      <c r="IH35" s="5"/>
      <c r="II35" s="5"/>
      <c r="IJ35" s="5"/>
    </row>
    <row r="36" spans="2:244" ht="13.5" customHeight="1">
      <c r="B36" s="50">
        <v>28</v>
      </c>
      <c r="C36" s="50"/>
      <c r="D36" s="50"/>
      <c r="E36" s="51"/>
      <c r="F36" s="51"/>
      <c r="G36" s="37"/>
      <c r="H36" s="37"/>
      <c r="I36" s="5"/>
      <c r="J36" s="53"/>
      <c r="K36" s="53"/>
      <c r="L36" s="53"/>
      <c r="M36" s="53"/>
      <c r="N36" s="53"/>
      <c r="O36" s="53"/>
      <c r="P36" s="53"/>
      <c r="R36" s="53"/>
      <c r="S36" s="53"/>
      <c r="T36" s="53"/>
      <c r="U36" s="53"/>
      <c r="V36" s="53"/>
      <c r="W36" s="53"/>
      <c r="X36" s="53"/>
      <c r="Z36" s="53"/>
      <c r="AA36" s="53"/>
      <c r="AB36" s="53"/>
      <c r="AC36" s="53"/>
      <c r="AD36" s="53"/>
      <c r="AE36" s="53"/>
      <c r="AF36" s="53"/>
      <c r="AG36"/>
      <c r="AH36"/>
      <c r="AQ36" s="5"/>
      <c r="AR36" s="5"/>
      <c r="AS36" s="5"/>
      <c r="AT36"/>
      <c r="AU36"/>
      <c r="AV36"/>
      <c r="AW36"/>
      <c r="AX36"/>
      <c r="AY36"/>
      <c r="AZ36"/>
      <c r="BA36"/>
      <c r="BB36"/>
      <c r="BC36"/>
      <c r="BD36"/>
      <c r="BE36"/>
      <c r="BF36"/>
      <c r="BG36"/>
      <c r="BH36"/>
      <c r="BI36"/>
      <c r="BJ36"/>
      <c r="BK36"/>
      <c r="BL36"/>
      <c r="IH36" s="5"/>
      <c r="II36" s="5"/>
      <c r="IJ36" s="5"/>
    </row>
    <row r="37" spans="2:244" ht="13.5" customHeight="1">
      <c r="B37" s="50">
        <v>29</v>
      </c>
      <c r="C37" s="50"/>
      <c r="D37" s="50"/>
      <c r="E37" s="51"/>
      <c r="F37" s="51"/>
      <c r="G37" s="37"/>
      <c r="H37" s="37"/>
      <c r="I37" s="5"/>
      <c r="J37" s="53"/>
      <c r="K37" s="53"/>
      <c r="L37" s="53"/>
      <c r="M37" s="53"/>
      <c r="N37" s="53"/>
      <c r="O37" s="53"/>
      <c r="P37" s="53"/>
      <c r="R37" s="53"/>
      <c r="S37" s="53"/>
      <c r="T37" s="53"/>
      <c r="U37" s="53"/>
      <c r="V37" s="53"/>
      <c r="W37" s="53"/>
      <c r="X37" s="53"/>
      <c r="Z37" s="53"/>
      <c r="AA37" s="53"/>
      <c r="AB37" s="53"/>
      <c r="AC37" s="53"/>
      <c r="AD37" s="53"/>
      <c r="AE37" s="53"/>
      <c r="AF37" s="53"/>
      <c r="AG37"/>
      <c r="AH37"/>
      <c r="AQ37" s="5"/>
      <c r="AR37" s="5"/>
      <c r="AS37" s="5"/>
      <c r="AT37"/>
      <c r="AU37"/>
      <c r="AV37"/>
      <c r="AW37"/>
      <c r="AX37"/>
      <c r="AY37"/>
      <c r="AZ37"/>
      <c r="BA37"/>
      <c r="BB37"/>
      <c r="BC37"/>
      <c r="BD37"/>
      <c r="BE37"/>
      <c r="BF37"/>
      <c r="BG37"/>
      <c r="BH37"/>
      <c r="BI37"/>
      <c r="BJ37"/>
      <c r="BK37"/>
      <c r="BL37"/>
      <c r="IH37" s="5"/>
      <c r="II37" s="5"/>
      <c r="IJ37" s="5"/>
    </row>
    <row r="38" spans="2:244" ht="13.5">
      <c r="B38" s="50">
        <v>30</v>
      </c>
      <c r="C38" s="50"/>
      <c r="D38" s="50"/>
      <c r="E38" s="51"/>
      <c r="F38" s="51"/>
      <c r="G38" s="37"/>
      <c r="H38" s="37"/>
      <c r="I38" s="5"/>
      <c r="J38" s="53"/>
      <c r="K38" s="53"/>
      <c r="L38" s="53"/>
      <c r="M38" s="53"/>
      <c r="N38" s="53"/>
      <c r="O38" s="53"/>
      <c r="P38" s="53"/>
      <c r="R38" s="53"/>
      <c r="S38" s="53"/>
      <c r="T38" s="53"/>
      <c r="U38" s="53"/>
      <c r="V38" s="53"/>
      <c r="W38" s="53"/>
      <c r="X38" s="53"/>
      <c r="Z38" s="53"/>
      <c r="AA38" s="53"/>
      <c r="AB38" s="53"/>
      <c r="AC38" s="53"/>
      <c r="AD38" s="53"/>
      <c r="AE38" s="53"/>
      <c r="AF38" s="53"/>
      <c r="AG38"/>
      <c r="AH38"/>
      <c r="AQ38" s="5"/>
      <c r="AR38" s="5"/>
      <c r="AS38" s="5"/>
      <c r="AT38"/>
      <c r="AU38"/>
      <c r="AV38"/>
      <c r="AW38"/>
      <c r="AX38"/>
      <c r="AY38"/>
      <c r="AZ38"/>
      <c r="BA38"/>
      <c r="BB38"/>
      <c r="BC38"/>
      <c r="BD38"/>
      <c r="BE38"/>
      <c r="BF38"/>
      <c r="BG38"/>
      <c r="BH38"/>
      <c r="IH38" s="5"/>
      <c r="II38" s="5"/>
      <c r="IJ38" s="5"/>
    </row>
    <row r="39" spans="2:244" ht="13.5">
      <c r="B39" s="60">
        <v>31</v>
      </c>
      <c r="C39" s="60"/>
      <c r="D39" s="60"/>
      <c r="E39" s="61"/>
      <c r="F39" s="61"/>
      <c r="G39" s="55"/>
      <c r="H39" s="55"/>
      <c r="I39" s="5"/>
      <c r="J39" s="54"/>
      <c r="K39" s="54"/>
      <c r="L39" s="54"/>
      <c r="M39" s="54"/>
      <c r="N39" s="54"/>
      <c r="O39" s="54"/>
      <c r="P39" s="54"/>
      <c r="R39" s="54"/>
      <c r="S39" s="54"/>
      <c r="T39" s="54"/>
      <c r="U39" s="54"/>
      <c r="V39" s="54"/>
      <c r="W39" s="54"/>
      <c r="X39" s="54"/>
      <c r="Z39" s="54"/>
      <c r="AA39" s="54"/>
      <c r="AB39" s="54"/>
      <c r="AC39" s="54"/>
      <c r="AD39" s="54"/>
      <c r="AE39" s="54"/>
      <c r="AF39" s="54"/>
      <c r="AG39"/>
      <c r="AH39"/>
      <c r="AQ39" s="5"/>
      <c r="AR39" s="5"/>
      <c r="AS39" s="5"/>
      <c r="AT39"/>
      <c r="AU39"/>
      <c r="AV39"/>
      <c r="AW39"/>
      <c r="AX39"/>
      <c r="AY39"/>
      <c r="AZ39"/>
      <c r="BA39"/>
      <c r="BB39"/>
      <c r="BC39"/>
      <c r="BD39"/>
      <c r="BE39"/>
      <c r="BF39"/>
      <c r="BG39"/>
      <c r="BH39"/>
      <c r="IH39" s="5"/>
      <c r="II39" s="5"/>
      <c r="IJ39" s="5"/>
    </row>
    <row r="40" spans="2:256" s="6" customFormat="1" ht="13.5">
      <c r="B40" s="7"/>
      <c r="C40" s="7"/>
      <c r="D40" s="7"/>
      <c r="E40" s="7"/>
      <c r="F40" s="7"/>
      <c r="G40" s="7"/>
      <c r="H40" s="7"/>
      <c r="I40" s="7"/>
      <c r="J40" s="7"/>
      <c r="K40" s="7"/>
      <c r="L40" s="7"/>
      <c r="M40" s="7"/>
      <c r="AD40" s="7"/>
      <c r="AM40" s="7"/>
      <c r="AN40" s="7"/>
      <c r="AO40" s="7"/>
      <c r="AP40" s="7"/>
      <c r="AQ40" s="7"/>
      <c r="AR40" s="7"/>
      <c r="AS40" s="7"/>
      <c r="AT40" s="7"/>
      <c r="AU40" s="7"/>
      <c r="IT40" s="7"/>
      <c r="IU40" s="7"/>
      <c r="IV40" s="7"/>
    </row>
    <row r="41" s="59" customFormat="1" ht="13.5">
      <c r="A41" s="59" t="s">
        <v>28</v>
      </c>
    </row>
    <row r="42" spans="28:249" ht="13.5" customHeight="1">
      <c r="AB42"/>
      <c r="AC42"/>
      <c r="AD42"/>
      <c r="AE42"/>
      <c r="AF42"/>
      <c r="AG42"/>
      <c r="AH42"/>
      <c r="AI42"/>
      <c r="AJ42"/>
      <c r="AK42"/>
      <c r="AL42"/>
      <c r="AM42"/>
      <c r="AN42"/>
      <c r="AO42"/>
      <c r="AP42"/>
      <c r="AQ42"/>
      <c r="IM42" s="5"/>
      <c r="IN42" s="5"/>
      <c r="IO42" s="5"/>
    </row>
    <row r="43" spans="1:241" ht="13.5" customHeight="1">
      <c r="A43"/>
      <c r="B43" t="str">
        <f>J3</f>
        <v>ミキョウ</v>
      </c>
      <c r="C43"/>
      <c r="D43"/>
      <c r="E43"/>
      <c r="F43"/>
      <c r="G43"/>
      <c r="H43"/>
      <c r="I43"/>
      <c r="J43"/>
      <c r="K43"/>
      <c r="L43"/>
      <c r="M43"/>
      <c r="N43"/>
      <c r="O43"/>
      <c r="P43"/>
      <c r="Q43"/>
      <c r="R43"/>
      <c r="S43"/>
      <c r="T43"/>
      <c r="U43"/>
      <c r="V43"/>
      <c r="W43"/>
      <c r="X43"/>
      <c r="Y43"/>
      <c r="Z43"/>
      <c r="AB43"/>
      <c r="AC43"/>
      <c r="AD43"/>
      <c r="AE43"/>
      <c r="AF43"/>
      <c r="AG43"/>
      <c r="AH43"/>
      <c r="AI43"/>
      <c r="AJ43"/>
      <c r="AK43"/>
      <c r="AL43"/>
      <c r="AM43"/>
      <c r="AN43"/>
      <c r="AO43"/>
      <c r="AP43"/>
      <c r="AQ43"/>
      <c r="IE43" s="5"/>
      <c r="IF43" s="5"/>
      <c r="IG43" s="5"/>
    </row>
    <row r="44" spans="1:249" ht="13.5" customHeight="1">
      <c r="A44"/>
      <c r="B44" s="28" t="s">
        <v>29</v>
      </c>
      <c r="C44" s="28"/>
      <c r="D44" s="28"/>
      <c r="E44" s="28"/>
      <c r="F44" s="28"/>
      <c r="G44" s="28"/>
      <c r="H44" s="28"/>
      <c r="I44" s="28"/>
      <c r="J44" s="28"/>
      <c r="K44" s="28"/>
      <c r="L44" s="28"/>
      <c r="M44" s="28"/>
      <c r="N44" s="28"/>
      <c r="O44" s="28"/>
      <c r="P44" s="28"/>
      <c r="Q44" s="28"/>
      <c r="R44" s="28"/>
      <c r="S44" s="28"/>
      <c r="AB44"/>
      <c r="AC44"/>
      <c r="AD44"/>
      <c r="AE44"/>
      <c r="AF44"/>
      <c r="AG44"/>
      <c r="AH44"/>
      <c r="AI44"/>
      <c r="AJ44"/>
      <c r="AK44"/>
      <c r="AL44"/>
      <c r="AM44"/>
      <c r="AN44"/>
      <c r="AO44"/>
      <c r="AP44"/>
      <c r="AQ44"/>
      <c r="IM44" s="5"/>
      <c r="IN44" s="5"/>
      <c r="IO44" s="5"/>
    </row>
    <row r="45" spans="1:249" ht="13.5" customHeight="1">
      <c r="A45"/>
      <c r="B45" s="56" t="s">
        <v>30</v>
      </c>
      <c r="C45" s="56"/>
      <c r="D45" s="56"/>
      <c r="E45" s="56"/>
      <c r="F45" s="57" t="s">
        <v>31</v>
      </c>
      <c r="G45" s="57"/>
      <c r="H45" s="57"/>
      <c r="I45" s="57"/>
      <c r="J45" s="57"/>
      <c r="K45" s="57"/>
      <c r="L45" s="57"/>
      <c r="M45" s="58" t="s">
        <v>32</v>
      </c>
      <c r="N45" s="58"/>
      <c r="O45" s="58"/>
      <c r="P45" s="58"/>
      <c r="Q45" s="58"/>
      <c r="R45" s="58"/>
      <c r="S45" s="58"/>
      <c r="AB45" s="28" t="s">
        <v>33</v>
      </c>
      <c r="AC45" s="28"/>
      <c r="AD45" s="28"/>
      <c r="AE45" s="28"/>
      <c r="AF45" s="28"/>
      <c r="AG45" s="28"/>
      <c r="AH45" s="28"/>
      <c r="AI45" s="28"/>
      <c r="AJ45" s="28"/>
      <c r="AK45" s="28"/>
      <c r="AT45" s="28" t="s">
        <v>6</v>
      </c>
      <c r="AU45" s="28"/>
      <c r="AV45" s="28"/>
      <c r="AW45" s="28"/>
      <c r="AX45" s="28"/>
      <c r="AY45" s="28"/>
      <c r="AZ45" s="28"/>
      <c r="BA45" s="28"/>
      <c r="BB45" s="28"/>
      <c r="IM45" s="5"/>
      <c r="IN45" s="5"/>
      <c r="IO45" s="5"/>
    </row>
    <row r="46" spans="1:249" ht="13.5" customHeight="1">
      <c r="A46"/>
      <c r="B46" s="56"/>
      <c r="C46" s="56"/>
      <c r="D46" s="56"/>
      <c r="E46" s="56"/>
      <c r="F46" s="61" t="s">
        <v>188</v>
      </c>
      <c r="G46" s="61"/>
      <c r="H46" s="61"/>
      <c r="I46" s="61"/>
      <c r="J46" s="61"/>
      <c r="K46" s="61"/>
      <c r="L46" s="61"/>
      <c r="M46" s="62" t="s">
        <v>189</v>
      </c>
      <c r="N46" s="62"/>
      <c r="O46" s="62"/>
      <c r="P46" s="62"/>
      <c r="Q46" s="62"/>
      <c r="R46" s="62"/>
      <c r="S46" s="62"/>
      <c r="AB46" s="63" t="s">
        <v>34</v>
      </c>
      <c r="AC46" s="63"/>
      <c r="AD46" s="64" t="s">
        <v>35</v>
      </c>
      <c r="AE46" s="64"/>
      <c r="AF46" s="64"/>
      <c r="AG46" s="64"/>
      <c r="AH46" s="65" t="s">
        <v>36</v>
      </c>
      <c r="AI46" s="65"/>
      <c r="AJ46" s="65"/>
      <c r="AK46" s="65"/>
      <c r="AT46" s="66">
        <v>1</v>
      </c>
      <c r="AU46" s="66"/>
      <c r="AV46" s="67" t="str">
        <f>M46</f>
        <v>リムーブトラップ</v>
      </c>
      <c r="AW46" s="67"/>
      <c r="AX46" s="67"/>
      <c r="AY46" s="67"/>
      <c r="AZ46" s="67"/>
      <c r="BA46" s="67"/>
      <c r="BB46" s="67"/>
      <c r="BC46" s="1" t="s">
        <v>37</v>
      </c>
      <c r="IM46" s="5"/>
      <c r="IN46" s="5"/>
      <c r="IO46" s="5"/>
    </row>
    <row r="47" spans="1:249" ht="13.5" customHeight="1">
      <c r="A47"/>
      <c r="B47" s="70" t="s">
        <v>38</v>
      </c>
      <c r="C47" s="70"/>
      <c r="D47" s="70"/>
      <c r="E47" s="70"/>
      <c r="F47" s="71" t="s">
        <v>39</v>
      </c>
      <c r="G47" s="71"/>
      <c r="H47" s="71"/>
      <c r="I47" s="71"/>
      <c r="J47" s="71"/>
      <c r="K47" s="71"/>
      <c r="L47" s="71"/>
      <c r="M47" s="71" t="s">
        <v>40</v>
      </c>
      <c r="N47" s="71"/>
      <c r="O47" s="71"/>
      <c r="P47" s="71"/>
      <c r="Q47" s="71"/>
      <c r="R47" s="71"/>
      <c r="S47" s="71"/>
      <c r="T47" s="72" t="s">
        <v>41</v>
      </c>
      <c r="U47" s="72"/>
      <c r="V47" s="72"/>
      <c r="W47" s="72"/>
      <c r="X47" s="72"/>
      <c r="Y47" s="72"/>
      <c r="Z47" s="72"/>
      <c r="AB47" s="63"/>
      <c r="AC47" s="63"/>
      <c r="AD47" s="68">
        <f>SUM(AD50:AF69)+AD48</f>
        <v>95</v>
      </c>
      <c r="AE47" s="68"/>
      <c r="AF47" s="68"/>
      <c r="AG47" s="68"/>
      <c r="AH47" s="69">
        <f>SUM(AH50:AJ69)+AH48</f>
        <v>67</v>
      </c>
      <c r="AI47" s="69"/>
      <c r="AJ47" s="69"/>
      <c r="AK47" s="69"/>
      <c r="AL47" s="33" t="s">
        <v>42</v>
      </c>
      <c r="AM47" s="33"/>
      <c r="AN47" s="33"/>
      <c r="AO47" s="33"/>
      <c r="AP47" s="34">
        <v>0</v>
      </c>
      <c r="AQ47" s="34"/>
      <c r="AT47" s="66">
        <v>2</v>
      </c>
      <c r="AU47" s="66"/>
      <c r="AV47" s="67" t="str">
        <f>T49</f>
        <v>トレーニング：筋力</v>
      </c>
      <c r="AW47" s="67"/>
      <c r="AX47" s="67"/>
      <c r="AY47" s="67"/>
      <c r="AZ47" s="67"/>
      <c r="BA47" s="67"/>
      <c r="BB47" s="67"/>
      <c r="BC47" s="1" t="s">
        <v>43</v>
      </c>
      <c r="IM47" s="5"/>
      <c r="IN47" s="5"/>
      <c r="IO47" s="5"/>
    </row>
    <row r="48" spans="1:249" ht="13.5" customHeight="1">
      <c r="A48"/>
      <c r="B48" s="73" t="s">
        <v>44</v>
      </c>
      <c r="C48" s="73"/>
      <c r="D48" s="73"/>
      <c r="E48" s="73"/>
      <c r="F48" s="74" t="s">
        <v>194</v>
      </c>
      <c r="G48" s="74"/>
      <c r="H48" s="74"/>
      <c r="I48" s="74"/>
      <c r="J48" s="74"/>
      <c r="K48" s="74"/>
      <c r="L48" s="74"/>
      <c r="M48" s="47" t="s">
        <v>195</v>
      </c>
      <c r="N48" s="47"/>
      <c r="O48" s="47"/>
      <c r="P48" s="47"/>
      <c r="Q48" s="47"/>
      <c r="R48" s="47"/>
      <c r="S48" s="47"/>
      <c r="T48" s="48" t="s">
        <v>196</v>
      </c>
      <c r="U48" s="48"/>
      <c r="V48" s="48"/>
      <c r="W48" s="48"/>
      <c r="X48" s="48"/>
      <c r="Y48" s="48"/>
      <c r="Z48" s="48"/>
      <c r="AB48" s="81" t="s">
        <v>46</v>
      </c>
      <c r="AC48" s="81"/>
      <c r="AD48" s="82">
        <f>25+14</f>
        <v>39</v>
      </c>
      <c r="AE48" s="82"/>
      <c r="AF48" s="82"/>
      <c r="AG48" s="82"/>
      <c r="AH48" s="84">
        <f>21+11</f>
        <v>32</v>
      </c>
      <c r="AI48" s="84"/>
      <c r="AJ48" s="84"/>
      <c r="AK48" s="84"/>
      <c r="AL48" s="33" t="s">
        <v>47</v>
      </c>
      <c r="AM48" s="33"/>
      <c r="AN48" s="33"/>
      <c r="AO48" s="33"/>
      <c r="AP48" s="34">
        <v>0</v>
      </c>
      <c r="AQ48" s="34"/>
      <c r="AT48" s="66">
        <v>3</v>
      </c>
      <c r="AU48" s="66"/>
      <c r="AV48" s="67" t="s">
        <v>165</v>
      </c>
      <c r="AW48" s="67"/>
      <c r="AX48" s="67"/>
      <c r="AY48" s="67"/>
      <c r="AZ48" s="67"/>
      <c r="BA48" s="67"/>
      <c r="BB48" s="67"/>
      <c r="IM48" s="5"/>
      <c r="IN48" s="5"/>
      <c r="IO48" s="5"/>
    </row>
    <row r="49" spans="1:249" ht="13.5" customHeight="1">
      <c r="A49"/>
      <c r="B49" s="73" t="s">
        <v>48</v>
      </c>
      <c r="C49" s="73"/>
      <c r="D49" s="73"/>
      <c r="E49" s="73"/>
      <c r="F49" s="75" t="s">
        <v>197</v>
      </c>
      <c r="G49" s="75"/>
      <c r="H49" s="75"/>
      <c r="I49" s="75"/>
      <c r="J49" s="75"/>
      <c r="K49" s="75"/>
      <c r="L49" s="75"/>
      <c r="M49" s="76" t="s">
        <v>198</v>
      </c>
      <c r="N49" s="76"/>
      <c r="O49" s="76"/>
      <c r="P49" s="76"/>
      <c r="Q49" s="76"/>
      <c r="R49" s="76"/>
      <c r="S49" s="76"/>
      <c r="T49" s="77" t="s">
        <v>190</v>
      </c>
      <c r="U49" s="78"/>
      <c r="V49" s="78"/>
      <c r="W49" s="78"/>
      <c r="X49" s="78"/>
      <c r="Y49" s="78"/>
      <c r="Z49" s="78"/>
      <c r="AB49" s="79" t="s">
        <v>38</v>
      </c>
      <c r="AC49" s="79"/>
      <c r="AD49" s="80" t="s">
        <v>45</v>
      </c>
      <c r="AE49" s="80"/>
      <c r="AF49" s="80" t="s">
        <v>50</v>
      </c>
      <c r="AG49" s="80"/>
      <c r="AH49" s="80" t="s">
        <v>45</v>
      </c>
      <c r="AI49" s="80"/>
      <c r="AJ49" s="80" t="s">
        <v>51</v>
      </c>
      <c r="AK49" s="80"/>
      <c r="AL49" s="83" t="s">
        <v>52</v>
      </c>
      <c r="AM49" s="83"/>
      <c r="AN49" s="83"/>
      <c r="AO49" s="83"/>
      <c r="AP49" s="83"/>
      <c r="AQ49" s="83"/>
      <c r="AT49" s="66">
        <v>4</v>
      </c>
      <c r="AU49" s="66"/>
      <c r="AV49" s="67" t="s">
        <v>191</v>
      </c>
      <c r="AW49" s="67"/>
      <c r="AX49" s="67"/>
      <c r="AY49" s="67"/>
      <c r="AZ49" s="67"/>
      <c r="BA49" s="67"/>
      <c r="BB49" s="67"/>
      <c r="IM49" s="5"/>
      <c r="IN49" s="5"/>
      <c r="IO49" s="5"/>
    </row>
    <row r="50" spans="1:249" ht="13.5" customHeight="1">
      <c r="A50"/>
      <c r="B50" s="73">
        <v>2</v>
      </c>
      <c r="C50" s="73"/>
      <c r="D50" s="73"/>
      <c r="E50" s="73"/>
      <c r="F50" s="75" t="s">
        <v>200</v>
      </c>
      <c r="G50" s="75"/>
      <c r="H50" s="75"/>
      <c r="I50" s="75"/>
      <c r="J50" s="75"/>
      <c r="K50" s="75"/>
      <c r="L50" s="75"/>
      <c r="M50" s="76" t="s">
        <v>199</v>
      </c>
      <c r="N50" s="76"/>
      <c r="O50" s="76"/>
      <c r="P50" s="76"/>
      <c r="Q50" s="76"/>
      <c r="R50" s="76"/>
      <c r="S50" s="76"/>
      <c r="T50" s="85" t="s">
        <v>201</v>
      </c>
      <c r="U50" s="86"/>
      <c r="V50" s="86"/>
      <c r="W50" s="86"/>
      <c r="X50" s="86"/>
      <c r="Y50" s="86"/>
      <c r="Z50" s="86"/>
      <c r="AB50" s="87">
        <v>2</v>
      </c>
      <c r="AC50" s="87"/>
      <c r="AD50" s="88">
        <v>7</v>
      </c>
      <c r="AE50" s="88"/>
      <c r="AF50" s="88">
        <v>1</v>
      </c>
      <c r="AG50" s="88"/>
      <c r="AH50" s="88">
        <v>4</v>
      </c>
      <c r="AI50" s="88"/>
      <c r="AJ50" s="88">
        <v>1</v>
      </c>
      <c r="AK50" s="88"/>
      <c r="AL50" s="52" t="s">
        <v>208</v>
      </c>
      <c r="AM50" s="52"/>
      <c r="AN50" s="52"/>
      <c r="AO50" s="52"/>
      <c r="AP50" s="52"/>
      <c r="AQ50" s="52"/>
      <c r="AT50" s="66">
        <v>5</v>
      </c>
      <c r="AU50" s="66"/>
      <c r="AV50" s="67" t="s">
        <v>192</v>
      </c>
      <c r="AW50" s="67"/>
      <c r="AX50" s="67"/>
      <c r="AY50" s="67"/>
      <c r="AZ50" s="67"/>
      <c r="BA50" s="67"/>
      <c r="BB50" s="67"/>
      <c r="IM50" s="5"/>
      <c r="IN50" s="5"/>
      <c r="IO50" s="5"/>
    </row>
    <row r="51" spans="1:249" ht="13.5" customHeight="1">
      <c r="A51"/>
      <c r="B51" s="73">
        <v>3</v>
      </c>
      <c r="C51" s="73"/>
      <c r="D51" s="73"/>
      <c r="E51" s="73"/>
      <c r="F51" s="75" t="s">
        <v>205</v>
      </c>
      <c r="G51" s="75"/>
      <c r="H51" s="75"/>
      <c r="I51" s="75"/>
      <c r="J51" s="75"/>
      <c r="K51" s="75"/>
      <c r="L51" s="75"/>
      <c r="M51" s="76" t="s">
        <v>199</v>
      </c>
      <c r="N51" s="76"/>
      <c r="O51" s="76"/>
      <c r="P51" s="76"/>
      <c r="Q51" s="76"/>
      <c r="R51" s="76"/>
      <c r="S51" s="76"/>
      <c r="T51" s="85" t="s">
        <v>202</v>
      </c>
      <c r="U51" s="86"/>
      <c r="V51" s="86"/>
      <c r="W51" s="86"/>
      <c r="X51" s="86"/>
      <c r="Y51" s="86"/>
      <c r="Z51" s="86"/>
      <c r="AB51" s="87">
        <v>3</v>
      </c>
      <c r="AC51" s="87"/>
      <c r="AD51" s="88">
        <v>7</v>
      </c>
      <c r="AE51" s="88"/>
      <c r="AF51" s="88">
        <v>1</v>
      </c>
      <c r="AG51" s="88"/>
      <c r="AH51" s="88">
        <v>4</v>
      </c>
      <c r="AI51" s="88"/>
      <c r="AJ51" s="88">
        <v>1</v>
      </c>
      <c r="AK51" s="88"/>
      <c r="AL51" s="53" t="s">
        <v>211</v>
      </c>
      <c r="AM51" s="53"/>
      <c r="AN51" s="53"/>
      <c r="AO51" s="53"/>
      <c r="AP51" s="53"/>
      <c r="AQ51" s="53"/>
      <c r="AT51" s="66">
        <v>6</v>
      </c>
      <c r="AU51" s="66"/>
      <c r="AV51" s="67" t="s">
        <v>193</v>
      </c>
      <c r="AW51" s="67"/>
      <c r="AX51" s="67"/>
      <c r="AY51" s="67"/>
      <c r="AZ51" s="67"/>
      <c r="BA51" s="67"/>
      <c r="BB51" s="67"/>
      <c r="IM51" s="5"/>
      <c r="IN51" s="5"/>
      <c r="IO51" s="5"/>
    </row>
    <row r="52" spans="1:249" ht="13.5" customHeight="1">
      <c r="A52"/>
      <c r="B52" s="73">
        <v>4</v>
      </c>
      <c r="C52" s="73"/>
      <c r="D52" s="73"/>
      <c r="E52" s="73"/>
      <c r="F52" s="75" t="s">
        <v>204</v>
      </c>
      <c r="G52" s="75"/>
      <c r="H52" s="75"/>
      <c r="I52" s="75"/>
      <c r="J52" s="75"/>
      <c r="K52" s="75"/>
      <c r="L52" s="75"/>
      <c r="M52" s="76" t="s">
        <v>199</v>
      </c>
      <c r="N52" s="76"/>
      <c r="O52" s="76"/>
      <c r="P52" s="76"/>
      <c r="Q52" s="76"/>
      <c r="R52" s="76"/>
      <c r="S52" s="76"/>
      <c r="T52" s="85" t="s">
        <v>202</v>
      </c>
      <c r="U52" s="86"/>
      <c r="V52" s="86"/>
      <c r="W52" s="86"/>
      <c r="X52" s="86"/>
      <c r="Y52" s="86"/>
      <c r="Z52" s="86"/>
      <c r="AB52" s="87">
        <v>4</v>
      </c>
      <c r="AC52" s="87"/>
      <c r="AD52" s="88">
        <v>7</v>
      </c>
      <c r="AE52" s="88"/>
      <c r="AF52" s="88">
        <v>1</v>
      </c>
      <c r="AG52" s="88"/>
      <c r="AH52" s="88">
        <v>4</v>
      </c>
      <c r="AI52" s="88"/>
      <c r="AJ52" s="88">
        <v>1</v>
      </c>
      <c r="AK52" s="88"/>
      <c r="AL52" s="53" t="s">
        <v>211</v>
      </c>
      <c r="AM52" s="53"/>
      <c r="AN52" s="53"/>
      <c r="AO52" s="53"/>
      <c r="AP52" s="53"/>
      <c r="AQ52" s="53"/>
      <c r="AT52" s="66">
        <v>7</v>
      </c>
      <c r="AU52" s="66"/>
      <c r="AV52" s="67"/>
      <c r="AW52" s="67"/>
      <c r="AX52" s="67"/>
      <c r="AY52" s="67"/>
      <c r="AZ52" s="67"/>
      <c r="BA52" s="67"/>
      <c r="BB52" s="67"/>
      <c r="IM52" s="5"/>
      <c r="IN52" s="5"/>
      <c r="IO52" s="5"/>
    </row>
    <row r="53" spans="1:249" ht="15" customHeight="1">
      <c r="A53"/>
      <c r="B53" s="73">
        <v>5</v>
      </c>
      <c r="C53" s="73"/>
      <c r="D53" s="73"/>
      <c r="E53" s="73"/>
      <c r="F53" s="75" t="s">
        <v>203</v>
      </c>
      <c r="G53" s="75"/>
      <c r="H53" s="75"/>
      <c r="I53" s="75"/>
      <c r="J53" s="75"/>
      <c r="K53" s="75"/>
      <c r="L53" s="75"/>
      <c r="M53" s="76" t="s">
        <v>199</v>
      </c>
      <c r="N53" s="76"/>
      <c r="O53" s="76"/>
      <c r="P53" s="76"/>
      <c r="Q53" s="76"/>
      <c r="R53" s="76"/>
      <c r="S53" s="76"/>
      <c r="T53" s="85" t="s">
        <v>206</v>
      </c>
      <c r="U53" s="86"/>
      <c r="V53" s="86"/>
      <c r="W53" s="86"/>
      <c r="X53" s="86"/>
      <c r="Y53" s="86"/>
      <c r="Z53" s="86"/>
      <c r="AB53" s="87">
        <v>5</v>
      </c>
      <c r="AC53" s="87"/>
      <c r="AD53" s="88">
        <v>7</v>
      </c>
      <c r="AE53" s="88"/>
      <c r="AF53" s="88">
        <v>1</v>
      </c>
      <c r="AG53" s="88"/>
      <c r="AH53" s="88">
        <v>4</v>
      </c>
      <c r="AI53" s="88"/>
      <c r="AJ53" s="88">
        <v>1</v>
      </c>
      <c r="AK53" s="88"/>
      <c r="AL53" s="53" t="s">
        <v>211</v>
      </c>
      <c r="AM53" s="53"/>
      <c r="AN53" s="53"/>
      <c r="AO53" s="53"/>
      <c r="AP53" s="53"/>
      <c r="AQ53" s="53"/>
      <c r="AT53" s="66">
        <v>8</v>
      </c>
      <c r="AU53" s="66"/>
      <c r="AV53" s="67"/>
      <c r="AW53" s="67"/>
      <c r="AX53" s="67"/>
      <c r="AY53" s="67"/>
      <c r="AZ53" s="67"/>
      <c r="BA53" s="67"/>
      <c r="BB53" s="67"/>
      <c r="IM53" s="5"/>
      <c r="IN53" s="5"/>
      <c r="IO53" s="5"/>
    </row>
    <row r="54" spans="1:249" ht="15" customHeight="1">
      <c r="A54"/>
      <c r="B54" s="73">
        <v>6</v>
      </c>
      <c r="C54" s="73"/>
      <c r="D54" s="73"/>
      <c r="E54" s="73"/>
      <c r="F54" s="75" t="s">
        <v>267</v>
      </c>
      <c r="G54" s="75"/>
      <c r="H54" s="75"/>
      <c r="I54" s="75"/>
      <c r="J54" s="75"/>
      <c r="K54" s="75"/>
      <c r="L54" s="75"/>
      <c r="M54" s="76" t="s">
        <v>268</v>
      </c>
      <c r="N54" s="76"/>
      <c r="O54" s="76"/>
      <c r="P54" s="76"/>
      <c r="Q54" s="76"/>
      <c r="R54" s="76"/>
      <c r="S54" s="76"/>
      <c r="T54" s="85" t="s">
        <v>273</v>
      </c>
      <c r="U54" s="86"/>
      <c r="V54" s="86"/>
      <c r="W54" s="86"/>
      <c r="X54" s="86"/>
      <c r="Y54" s="86"/>
      <c r="Z54" s="86"/>
      <c r="AB54" s="87">
        <v>6</v>
      </c>
      <c r="AC54" s="87"/>
      <c r="AD54" s="88">
        <v>7</v>
      </c>
      <c r="AE54" s="88"/>
      <c r="AF54" s="88">
        <v>1</v>
      </c>
      <c r="AG54" s="88"/>
      <c r="AH54" s="88">
        <v>4</v>
      </c>
      <c r="AI54" s="88"/>
      <c r="AJ54" s="88">
        <v>1</v>
      </c>
      <c r="AK54" s="88"/>
      <c r="AL54" s="53" t="s">
        <v>274</v>
      </c>
      <c r="AM54" s="53"/>
      <c r="AN54" s="53"/>
      <c r="AO54" s="53"/>
      <c r="AP54" s="53"/>
      <c r="AQ54" s="53"/>
      <c r="AT54" s="66">
        <v>9</v>
      </c>
      <c r="AU54" s="66"/>
      <c r="AV54" s="67"/>
      <c r="AW54" s="67"/>
      <c r="AX54" s="67"/>
      <c r="AY54" s="67"/>
      <c r="AZ54" s="67"/>
      <c r="BA54" s="67"/>
      <c r="BB54" s="67"/>
      <c r="IM54" s="5"/>
      <c r="IN54" s="5"/>
      <c r="IO54" s="5"/>
    </row>
    <row r="55" spans="1:249" ht="15" customHeight="1">
      <c r="A55"/>
      <c r="B55" s="73">
        <v>7</v>
      </c>
      <c r="C55" s="73"/>
      <c r="D55" s="73"/>
      <c r="E55" s="73"/>
      <c r="F55" s="75" t="s">
        <v>271</v>
      </c>
      <c r="G55" s="75"/>
      <c r="H55" s="75"/>
      <c r="I55" s="75"/>
      <c r="J55" s="75"/>
      <c r="K55" s="75"/>
      <c r="L55" s="75"/>
      <c r="M55" s="76" t="s">
        <v>269</v>
      </c>
      <c r="N55" s="76"/>
      <c r="O55" s="76"/>
      <c r="P55" s="76"/>
      <c r="Q55" s="76"/>
      <c r="R55" s="76"/>
      <c r="S55" s="76"/>
      <c r="T55" s="85" t="s">
        <v>270</v>
      </c>
      <c r="U55" s="86"/>
      <c r="V55" s="86"/>
      <c r="W55" s="86"/>
      <c r="X55" s="86"/>
      <c r="Y55" s="86"/>
      <c r="Z55" s="86"/>
      <c r="AB55" s="87">
        <v>7</v>
      </c>
      <c r="AC55" s="87"/>
      <c r="AD55" s="88">
        <v>7</v>
      </c>
      <c r="AE55" s="88"/>
      <c r="AF55" s="88">
        <v>1</v>
      </c>
      <c r="AG55" s="88"/>
      <c r="AH55" s="88">
        <v>4</v>
      </c>
      <c r="AI55" s="88"/>
      <c r="AJ55" s="88">
        <v>1</v>
      </c>
      <c r="AK55" s="88"/>
      <c r="AL55" s="53" t="s">
        <v>208</v>
      </c>
      <c r="AM55" s="53"/>
      <c r="AN55" s="53"/>
      <c r="AO55" s="53"/>
      <c r="AP55" s="53"/>
      <c r="AQ55" s="53"/>
      <c r="AT55" s="66">
        <v>10</v>
      </c>
      <c r="AU55" s="66"/>
      <c r="AV55" s="67"/>
      <c r="AW55" s="67"/>
      <c r="AX55" s="67"/>
      <c r="AY55" s="67"/>
      <c r="AZ55" s="67"/>
      <c r="BA55" s="67"/>
      <c r="BB55" s="67"/>
      <c r="IM55" s="5"/>
      <c r="IN55" s="5"/>
      <c r="IO55" s="5"/>
    </row>
    <row r="56" spans="1:249" ht="15" customHeight="1">
      <c r="A56"/>
      <c r="B56" s="73">
        <v>8</v>
      </c>
      <c r="C56" s="73"/>
      <c r="D56" s="73"/>
      <c r="E56" s="73"/>
      <c r="F56" s="75" t="s">
        <v>272</v>
      </c>
      <c r="G56" s="75"/>
      <c r="H56" s="75"/>
      <c r="I56" s="75"/>
      <c r="J56" s="75"/>
      <c r="K56" s="75"/>
      <c r="L56" s="75"/>
      <c r="M56" s="76" t="s">
        <v>269</v>
      </c>
      <c r="N56" s="76"/>
      <c r="O56" s="76"/>
      <c r="P56" s="76"/>
      <c r="Q56" s="76"/>
      <c r="R56" s="76"/>
      <c r="S56" s="76"/>
      <c r="T56" s="85" t="s">
        <v>270</v>
      </c>
      <c r="U56" s="86"/>
      <c r="V56" s="86"/>
      <c r="W56" s="86"/>
      <c r="X56" s="86"/>
      <c r="Y56" s="86"/>
      <c r="Z56" s="86"/>
      <c r="AB56" s="87">
        <v>8</v>
      </c>
      <c r="AC56" s="87"/>
      <c r="AD56" s="88">
        <v>7</v>
      </c>
      <c r="AE56" s="88"/>
      <c r="AF56" s="88">
        <v>1</v>
      </c>
      <c r="AG56" s="88"/>
      <c r="AH56" s="88">
        <v>4</v>
      </c>
      <c r="AI56" s="88"/>
      <c r="AJ56" s="88">
        <v>1</v>
      </c>
      <c r="AK56" s="88"/>
      <c r="AL56" s="53" t="s">
        <v>274</v>
      </c>
      <c r="AM56" s="53"/>
      <c r="AN56" s="53"/>
      <c r="AO56" s="53"/>
      <c r="AP56" s="53"/>
      <c r="AQ56" s="53"/>
      <c r="AT56" s="66">
        <v>11</v>
      </c>
      <c r="AU56" s="66"/>
      <c r="AV56" s="67"/>
      <c r="AW56" s="67"/>
      <c r="AX56" s="67"/>
      <c r="AY56" s="67"/>
      <c r="AZ56" s="67"/>
      <c r="BA56" s="67"/>
      <c r="BB56" s="67"/>
      <c r="IM56" s="5"/>
      <c r="IN56" s="5"/>
      <c r="IO56" s="5"/>
    </row>
    <row r="57" spans="1:249" ht="15" customHeight="1">
      <c r="A57"/>
      <c r="B57" s="73">
        <v>9</v>
      </c>
      <c r="C57" s="73"/>
      <c r="D57" s="73"/>
      <c r="E57" s="73"/>
      <c r="F57" s="75"/>
      <c r="G57" s="75"/>
      <c r="H57" s="75"/>
      <c r="I57" s="75"/>
      <c r="J57" s="75"/>
      <c r="K57" s="75"/>
      <c r="L57" s="75"/>
      <c r="M57" s="76"/>
      <c r="N57" s="76"/>
      <c r="O57" s="76"/>
      <c r="P57" s="76"/>
      <c r="Q57" s="76"/>
      <c r="R57" s="76"/>
      <c r="S57" s="76"/>
      <c r="T57" s="86"/>
      <c r="U57" s="86"/>
      <c r="V57" s="86"/>
      <c r="W57" s="86"/>
      <c r="X57" s="86"/>
      <c r="Y57" s="86"/>
      <c r="Z57" s="86"/>
      <c r="AB57" s="87">
        <v>9</v>
      </c>
      <c r="AC57" s="87"/>
      <c r="AD57" s="88"/>
      <c r="AE57" s="88"/>
      <c r="AF57" s="88"/>
      <c r="AG57" s="88"/>
      <c r="AH57" s="88"/>
      <c r="AI57" s="88"/>
      <c r="AJ57" s="88"/>
      <c r="AK57" s="88"/>
      <c r="AL57" s="53"/>
      <c r="AM57" s="53"/>
      <c r="AN57" s="53"/>
      <c r="AO57" s="53"/>
      <c r="AP57" s="53"/>
      <c r="AQ57" s="53"/>
      <c r="AT57" s="66">
        <v>12</v>
      </c>
      <c r="AU57" s="66"/>
      <c r="AV57" s="67"/>
      <c r="AW57" s="67"/>
      <c r="AX57" s="67"/>
      <c r="AY57" s="67"/>
      <c r="AZ57" s="67"/>
      <c r="BA57" s="67"/>
      <c r="BB57" s="67"/>
      <c r="IM57" s="5"/>
      <c r="IN57" s="5"/>
      <c r="IO57" s="5"/>
    </row>
    <row r="58" spans="1:249" ht="13.5">
      <c r="A58"/>
      <c r="B58" s="73">
        <v>10</v>
      </c>
      <c r="C58" s="73"/>
      <c r="D58" s="73"/>
      <c r="E58" s="73"/>
      <c r="F58" s="75"/>
      <c r="G58" s="75"/>
      <c r="H58" s="75"/>
      <c r="I58" s="75"/>
      <c r="J58" s="75"/>
      <c r="K58" s="75"/>
      <c r="L58" s="75"/>
      <c r="M58" s="76"/>
      <c r="N58" s="76"/>
      <c r="O58" s="76"/>
      <c r="P58" s="76"/>
      <c r="Q58" s="76"/>
      <c r="R58" s="76"/>
      <c r="S58" s="76"/>
      <c r="T58" s="86"/>
      <c r="U58" s="86"/>
      <c r="V58" s="86"/>
      <c r="W58" s="86"/>
      <c r="X58" s="86"/>
      <c r="Y58" s="86"/>
      <c r="Z58" s="86"/>
      <c r="AB58" s="87">
        <v>10</v>
      </c>
      <c r="AC58" s="87"/>
      <c r="AD58" s="88"/>
      <c r="AE58" s="88"/>
      <c r="AF58" s="88"/>
      <c r="AG58" s="88"/>
      <c r="AH58" s="88"/>
      <c r="AI58" s="88"/>
      <c r="AJ58" s="88"/>
      <c r="AK58" s="88"/>
      <c r="AL58" s="53"/>
      <c r="AM58" s="53"/>
      <c r="AN58" s="53"/>
      <c r="AO58" s="53"/>
      <c r="AP58" s="53"/>
      <c r="AQ58" s="53"/>
      <c r="AT58" s="66">
        <v>13</v>
      </c>
      <c r="AU58" s="66"/>
      <c r="AV58" s="67"/>
      <c r="AW58" s="67"/>
      <c r="AX58" s="67"/>
      <c r="AY58" s="67"/>
      <c r="AZ58" s="67"/>
      <c r="BA58" s="67"/>
      <c r="BB58" s="67"/>
      <c r="IM58" s="5"/>
      <c r="IN58" s="5"/>
      <c r="IO58" s="5"/>
    </row>
    <row r="59" spans="1:249" ht="13.5">
      <c r="A59"/>
      <c r="B59" s="73">
        <v>11</v>
      </c>
      <c r="C59" s="73"/>
      <c r="D59" s="73"/>
      <c r="E59" s="73"/>
      <c r="F59" s="75"/>
      <c r="G59" s="75"/>
      <c r="H59" s="75"/>
      <c r="I59" s="75"/>
      <c r="J59" s="75"/>
      <c r="K59" s="75"/>
      <c r="L59" s="75"/>
      <c r="M59" s="76"/>
      <c r="N59" s="76"/>
      <c r="O59" s="76"/>
      <c r="P59" s="76"/>
      <c r="Q59" s="76"/>
      <c r="R59" s="76"/>
      <c r="S59" s="76"/>
      <c r="T59" s="86"/>
      <c r="U59" s="86"/>
      <c r="V59" s="86"/>
      <c r="W59" s="86"/>
      <c r="X59" s="86"/>
      <c r="Y59" s="86"/>
      <c r="Z59" s="86"/>
      <c r="AB59" s="87">
        <v>11</v>
      </c>
      <c r="AC59" s="87"/>
      <c r="AD59" s="88"/>
      <c r="AE59" s="88"/>
      <c r="AF59" s="88"/>
      <c r="AG59" s="88"/>
      <c r="AH59" s="88"/>
      <c r="AI59" s="88"/>
      <c r="AJ59" s="88"/>
      <c r="AK59" s="88"/>
      <c r="AL59" s="53"/>
      <c r="AM59" s="53"/>
      <c r="AN59" s="53"/>
      <c r="AO59" s="53"/>
      <c r="AP59" s="53"/>
      <c r="AQ59" s="53"/>
      <c r="AT59" s="66">
        <v>14</v>
      </c>
      <c r="AU59" s="66"/>
      <c r="AV59" s="67"/>
      <c r="AW59" s="67"/>
      <c r="AX59" s="67"/>
      <c r="AY59" s="67"/>
      <c r="AZ59" s="67"/>
      <c r="BA59" s="67"/>
      <c r="BB59" s="67"/>
      <c r="IM59" s="5"/>
      <c r="IN59" s="5"/>
      <c r="IO59" s="5"/>
    </row>
    <row r="60" spans="1:54" ht="12">
      <c r="A60"/>
      <c r="B60" s="73">
        <v>12</v>
      </c>
      <c r="C60" s="73"/>
      <c r="D60" s="73"/>
      <c r="E60" s="73"/>
      <c r="F60" s="75"/>
      <c r="G60" s="75"/>
      <c r="H60" s="75"/>
      <c r="I60" s="75"/>
      <c r="J60" s="75"/>
      <c r="K60" s="75"/>
      <c r="L60" s="75"/>
      <c r="M60" s="76"/>
      <c r="N60" s="76"/>
      <c r="O60" s="76"/>
      <c r="P60" s="76"/>
      <c r="Q60" s="76"/>
      <c r="R60" s="76"/>
      <c r="S60" s="76"/>
      <c r="T60" s="86"/>
      <c r="U60" s="86"/>
      <c r="V60" s="86"/>
      <c r="W60" s="86"/>
      <c r="X60" s="86"/>
      <c r="Y60" s="86"/>
      <c r="Z60" s="86"/>
      <c r="AB60" s="87">
        <v>12</v>
      </c>
      <c r="AC60" s="87"/>
      <c r="AD60" s="88"/>
      <c r="AE60" s="88"/>
      <c r="AF60" s="88"/>
      <c r="AG60" s="88"/>
      <c r="AH60" s="88"/>
      <c r="AI60" s="88"/>
      <c r="AJ60" s="88"/>
      <c r="AK60" s="88"/>
      <c r="AL60" s="53"/>
      <c r="AM60" s="53"/>
      <c r="AN60" s="53"/>
      <c r="AO60" s="53"/>
      <c r="AP60" s="53"/>
      <c r="AQ60" s="53"/>
      <c r="AT60" s="66">
        <v>15</v>
      </c>
      <c r="AU60" s="66"/>
      <c r="AV60" s="67"/>
      <c r="AW60" s="67"/>
      <c r="AX60" s="67"/>
      <c r="AY60" s="67"/>
      <c r="AZ60" s="67"/>
      <c r="BA60" s="67"/>
      <c r="BB60" s="67"/>
    </row>
    <row r="61" spans="1:54" ht="12">
      <c r="A61"/>
      <c r="B61" s="73">
        <v>13</v>
      </c>
      <c r="C61" s="73"/>
      <c r="D61" s="73"/>
      <c r="E61" s="73"/>
      <c r="F61" s="75"/>
      <c r="G61" s="75"/>
      <c r="H61" s="75"/>
      <c r="I61" s="75"/>
      <c r="J61" s="75"/>
      <c r="K61" s="75"/>
      <c r="L61" s="75"/>
      <c r="M61" s="76"/>
      <c r="N61" s="76"/>
      <c r="O61" s="76"/>
      <c r="P61" s="76"/>
      <c r="Q61" s="76"/>
      <c r="R61" s="76"/>
      <c r="S61" s="76"/>
      <c r="T61" s="86"/>
      <c r="U61" s="86"/>
      <c r="V61" s="86"/>
      <c r="W61" s="86"/>
      <c r="X61" s="86"/>
      <c r="Y61" s="86"/>
      <c r="Z61" s="86"/>
      <c r="AB61" s="87">
        <v>13</v>
      </c>
      <c r="AC61" s="87"/>
      <c r="AD61" s="88"/>
      <c r="AE61" s="88"/>
      <c r="AF61" s="88"/>
      <c r="AG61" s="88"/>
      <c r="AH61" s="88"/>
      <c r="AI61" s="88"/>
      <c r="AJ61" s="88"/>
      <c r="AK61" s="88"/>
      <c r="AL61" s="53"/>
      <c r="AM61" s="53"/>
      <c r="AN61" s="53"/>
      <c r="AO61" s="53"/>
      <c r="AP61" s="53"/>
      <c r="AQ61" s="53"/>
      <c r="AT61" s="66">
        <v>16</v>
      </c>
      <c r="AU61" s="66"/>
      <c r="AV61" s="67"/>
      <c r="AW61" s="67"/>
      <c r="AX61" s="67"/>
      <c r="AY61" s="67"/>
      <c r="AZ61" s="67"/>
      <c r="BA61" s="67"/>
      <c r="BB61" s="67"/>
    </row>
    <row r="62" spans="1:54" ht="12">
      <c r="A62"/>
      <c r="B62" s="73">
        <v>14</v>
      </c>
      <c r="C62" s="73"/>
      <c r="D62" s="73"/>
      <c r="E62" s="73"/>
      <c r="F62" s="75"/>
      <c r="G62" s="75"/>
      <c r="H62" s="75"/>
      <c r="I62" s="75"/>
      <c r="J62" s="75"/>
      <c r="K62" s="75"/>
      <c r="L62" s="75"/>
      <c r="M62" s="76"/>
      <c r="N62" s="76"/>
      <c r="O62" s="76"/>
      <c r="P62" s="76"/>
      <c r="Q62" s="76"/>
      <c r="R62" s="76"/>
      <c r="S62" s="76"/>
      <c r="T62" s="86"/>
      <c r="U62" s="86"/>
      <c r="V62" s="86"/>
      <c r="W62" s="86"/>
      <c r="X62" s="86"/>
      <c r="Y62" s="86"/>
      <c r="Z62" s="86"/>
      <c r="AB62" s="87">
        <v>14</v>
      </c>
      <c r="AC62" s="87"/>
      <c r="AD62" s="88"/>
      <c r="AE62" s="88"/>
      <c r="AF62" s="88"/>
      <c r="AG62" s="88"/>
      <c r="AH62" s="88"/>
      <c r="AI62" s="88"/>
      <c r="AJ62" s="88"/>
      <c r="AK62" s="88"/>
      <c r="AL62" s="53"/>
      <c r="AM62" s="53"/>
      <c r="AN62" s="53"/>
      <c r="AO62" s="53"/>
      <c r="AP62" s="53"/>
      <c r="AQ62" s="53"/>
      <c r="AT62" s="66">
        <v>17</v>
      </c>
      <c r="AU62" s="66"/>
      <c r="AV62" s="67"/>
      <c r="AW62" s="67"/>
      <c r="AX62" s="67"/>
      <c r="AY62" s="67"/>
      <c r="AZ62" s="67"/>
      <c r="BA62" s="67"/>
      <c r="BB62" s="67"/>
    </row>
    <row r="63" spans="1:54" ht="12">
      <c r="A63"/>
      <c r="B63" s="73">
        <v>15</v>
      </c>
      <c r="C63" s="73"/>
      <c r="D63" s="73"/>
      <c r="E63" s="73"/>
      <c r="F63" s="75"/>
      <c r="G63" s="75"/>
      <c r="H63" s="75"/>
      <c r="I63" s="75"/>
      <c r="J63" s="75"/>
      <c r="K63" s="75"/>
      <c r="L63" s="75"/>
      <c r="M63" s="76"/>
      <c r="N63" s="76"/>
      <c r="O63" s="76"/>
      <c r="P63" s="76"/>
      <c r="Q63" s="76"/>
      <c r="R63" s="76"/>
      <c r="S63" s="76"/>
      <c r="T63" s="86"/>
      <c r="U63" s="86"/>
      <c r="V63" s="86"/>
      <c r="W63" s="86"/>
      <c r="X63" s="86"/>
      <c r="Y63" s="86"/>
      <c r="Z63" s="86"/>
      <c r="AB63" s="87">
        <v>15</v>
      </c>
      <c r="AC63" s="87"/>
      <c r="AD63" s="88"/>
      <c r="AE63" s="88"/>
      <c r="AF63" s="88"/>
      <c r="AG63" s="88"/>
      <c r="AH63" s="88"/>
      <c r="AI63" s="88"/>
      <c r="AJ63" s="88"/>
      <c r="AK63" s="88"/>
      <c r="AL63" s="53"/>
      <c r="AM63" s="53"/>
      <c r="AN63" s="53"/>
      <c r="AO63" s="53"/>
      <c r="AP63" s="53"/>
      <c r="AQ63" s="53"/>
      <c r="AT63" s="66">
        <v>18</v>
      </c>
      <c r="AU63" s="66"/>
      <c r="AV63" s="67"/>
      <c r="AW63" s="67"/>
      <c r="AX63" s="67"/>
      <c r="AY63" s="67"/>
      <c r="AZ63" s="67"/>
      <c r="BA63" s="67"/>
      <c r="BB63" s="67"/>
    </row>
    <row r="64" spans="1:54" ht="12">
      <c r="A64"/>
      <c r="B64" s="73">
        <v>16</v>
      </c>
      <c r="C64" s="73"/>
      <c r="D64" s="73"/>
      <c r="E64" s="73"/>
      <c r="F64" s="75"/>
      <c r="G64" s="75"/>
      <c r="H64" s="75"/>
      <c r="I64" s="75"/>
      <c r="J64" s="75"/>
      <c r="K64" s="75"/>
      <c r="L64" s="75"/>
      <c r="M64" s="76"/>
      <c r="N64" s="76"/>
      <c r="O64" s="76"/>
      <c r="P64" s="76"/>
      <c r="Q64" s="76"/>
      <c r="R64" s="76"/>
      <c r="S64" s="76"/>
      <c r="T64" s="86"/>
      <c r="U64" s="86"/>
      <c r="V64" s="86"/>
      <c r="W64" s="86"/>
      <c r="X64" s="86"/>
      <c r="Y64" s="86"/>
      <c r="Z64" s="86"/>
      <c r="AB64" s="87">
        <v>16</v>
      </c>
      <c r="AC64" s="87"/>
      <c r="AD64" s="88"/>
      <c r="AE64" s="88"/>
      <c r="AF64" s="88"/>
      <c r="AG64" s="88"/>
      <c r="AH64" s="88"/>
      <c r="AI64" s="88"/>
      <c r="AJ64" s="88"/>
      <c r="AK64" s="88"/>
      <c r="AL64" s="53"/>
      <c r="AM64" s="53"/>
      <c r="AN64" s="53"/>
      <c r="AO64" s="53"/>
      <c r="AP64" s="53"/>
      <c r="AQ64" s="53"/>
      <c r="AT64" s="66">
        <v>19</v>
      </c>
      <c r="AU64" s="66"/>
      <c r="AV64" s="67"/>
      <c r="AW64" s="67"/>
      <c r="AX64" s="67"/>
      <c r="AY64" s="67"/>
      <c r="AZ64" s="67"/>
      <c r="BA64" s="67"/>
      <c r="BB64" s="67"/>
    </row>
    <row r="65" spans="1:54" ht="11.25" customHeight="1">
      <c r="A65"/>
      <c r="B65" s="73">
        <v>17</v>
      </c>
      <c r="C65" s="73"/>
      <c r="D65" s="73"/>
      <c r="E65" s="73"/>
      <c r="F65" s="75"/>
      <c r="G65" s="75"/>
      <c r="H65" s="75"/>
      <c r="I65" s="75"/>
      <c r="J65" s="75"/>
      <c r="K65" s="75"/>
      <c r="L65" s="75"/>
      <c r="M65" s="76"/>
      <c r="N65" s="76"/>
      <c r="O65" s="76"/>
      <c r="P65" s="76"/>
      <c r="Q65" s="76"/>
      <c r="R65" s="76"/>
      <c r="S65" s="76"/>
      <c r="T65" s="86"/>
      <c r="U65" s="86"/>
      <c r="V65" s="86"/>
      <c r="W65" s="86"/>
      <c r="X65" s="86"/>
      <c r="Y65" s="86"/>
      <c r="Z65" s="86"/>
      <c r="AB65" s="87">
        <v>17</v>
      </c>
      <c r="AC65" s="87"/>
      <c r="AD65" s="88"/>
      <c r="AE65" s="88"/>
      <c r="AF65" s="88"/>
      <c r="AG65" s="88"/>
      <c r="AH65" s="88"/>
      <c r="AI65" s="88"/>
      <c r="AJ65" s="88"/>
      <c r="AK65" s="88"/>
      <c r="AL65" s="53"/>
      <c r="AM65" s="53"/>
      <c r="AN65" s="53"/>
      <c r="AO65" s="53"/>
      <c r="AP65" s="53"/>
      <c r="AQ65" s="53"/>
      <c r="AT65" s="66">
        <v>20</v>
      </c>
      <c r="AU65" s="66"/>
      <c r="AV65" s="67"/>
      <c r="AW65" s="67"/>
      <c r="AX65" s="67"/>
      <c r="AY65" s="67"/>
      <c r="AZ65" s="67"/>
      <c r="BA65" s="67"/>
      <c r="BB65" s="67"/>
    </row>
    <row r="66" spans="1:54" ht="12">
      <c r="A66"/>
      <c r="B66" s="73">
        <v>18</v>
      </c>
      <c r="C66" s="73"/>
      <c r="D66" s="73"/>
      <c r="E66" s="73"/>
      <c r="F66" s="75"/>
      <c r="G66" s="75"/>
      <c r="H66" s="75"/>
      <c r="I66" s="75"/>
      <c r="J66" s="75"/>
      <c r="K66" s="75"/>
      <c r="L66" s="75"/>
      <c r="M66" s="76"/>
      <c r="N66" s="76"/>
      <c r="O66" s="76"/>
      <c r="P66" s="76"/>
      <c r="Q66" s="76"/>
      <c r="R66" s="76"/>
      <c r="S66" s="76"/>
      <c r="T66" s="86"/>
      <c r="U66" s="86"/>
      <c r="V66" s="86"/>
      <c r="W66" s="86"/>
      <c r="X66" s="86"/>
      <c r="Y66" s="86"/>
      <c r="Z66" s="86"/>
      <c r="AB66" s="87">
        <v>18</v>
      </c>
      <c r="AC66" s="87"/>
      <c r="AD66" s="88"/>
      <c r="AE66" s="88"/>
      <c r="AF66" s="88"/>
      <c r="AG66" s="88"/>
      <c r="AH66" s="88"/>
      <c r="AI66" s="88"/>
      <c r="AJ66" s="88"/>
      <c r="AK66" s="88"/>
      <c r="AL66" s="53"/>
      <c r="AM66" s="53"/>
      <c r="AN66" s="53"/>
      <c r="AO66" s="53"/>
      <c r="AP66" s="53"/>
      <c r="AQ66" s="53"/>
      <c r="AT66" s="66">
        <v>21</v>
      </c>
      <c r="AU66" s="66"/>
      <c r="AV66" s="67"/>
      <c r="AW66" s="67"/>
      <c r="AX66" s="67"/>
      <c r="AY66" s="67"/>
      <c r="AZ66" s="67"/>
      <c r="BA66" s="67"/>
      <c r="BB66" s="67"/>
    </row>
    <row r="67" spans="1:54" ht="12">
      <c r="A67"/>
      <c r="B67" s="73">
        <v>19</v>
      </c>
      <c r="C67" s="73"/>
      <c r="D67" s="73"/>
      <c r="E67" s="73"/>
      <c r="F67" s="75"/>
      <c r="G67" s="75"/>
      <c r="H67" s="75"/>
      <c r="I67" s="75"/>
      <c r="J67" s="75"/>
      <c r="K67" s="75"/>
      <c r="L67" s="75"/>
      <c r="M67" s="76"/>
      <c r="N67" s="76"/>
      <c r="O67" s="76"/>
      <c r="P67" s="76"/>
      <c r="Q67" s="76"/>
      <c r="R67" s="76"/>
      <c r="S67" s="76"/>
      <c r="T67" s="86"/>
      <c r="U67" s="86"/>
      <c r="V67" s="86"/>
      <c r="W67" s="86"/>
      <c r="X67" s="86"/>
      <c r="Y67" s="86"/>
      <c r="Z67" s="86"/>
      <c r="AB67" s="87">
        <v>19</v>
      </c>
      <c r="AC67" s="87"/>
      <c r="AD67" s="88"/>
      <c r="AE67" s="88"/>
      <c r="AF67" s="88"/>
      <c r="AG67" s="88"/>
      <c r="AH67" s="88"/>
      <c r="AI67" s="88"/>
      <c r="AJ67" s="88"/>
      <c r="AK67" s="88"/>
      <c r="AL67" s="53"/>
      <c r="AM67" s="53"/>
      <c r="AN67" s="53"/>
      <c r="AO67" s="53"/>
      <c r="AP67" s="53"/>
      <c r="AQ67" s="53"/>
      <c r="AT67" s="89">
        <v>22</v>
      </c>
      <c r="AU67" s="89"/>
      <c r="AV67" s="90"/>
      <c r="AW67" s="90"/>
      <c r="AX67" s="90"/>
      <c r="AY67" s="90"/>
      <c r="AZ67" s="90"/>
      <c r="BA67" s="90"/>
      <c r="BB67" s="90"/>
    </row>
    <row r="68" spans="1:43" ht="12">
      <c r="A68"/>
      <c r="B68" s="73">
        <v>20</v>
      </c>
      <c r="C68" s="73"/>
      <c r="D68" s="73"/>
      <c r="E68" s="73"/>
      <c r="F68" s="75"/>
      <c r="G68" s="75"/>
      <c r="H68" s="75"/>
      <c r="I68" s="75"/>
      <c r="J68" s="75"/>
      <c r="K68" s="75"/>
      <c r="L68" s="75"/>
      <c r="M68" s="76"/>
      <c r="N68" s="76"/>
      <c r="O68" s="76"/>
      <c r="P68" s="76"/>
      <c r="Q68" s="76"/>
      <c r="R68" s="76"/>
      <c r="S68" s="76"/>
      <c r="T68" s="86"/>
      <c r="U68" s="86"/>
      <c r="V68" s="86"/>
      <c r="W68" s="86"/>
      <c r="X68" s="86"/>
      <c r="Y68" s="86"/>
      <c r="Z68" s="86"/>
      <c r="AB68" s="87">
        <v>20</v>
      </c>
      <c r="AC68" s="87"/>
      <c r="AD68" s="88"/>
      <c r="AE68" s="88"/>
      <c r="AF68" s="88"/>
      <c r="AG68" s="88"/>
      <c r="AH68" s="88"/>
      <c r="AI68" s="88"/>
      <c r="AJ68" s="88"/>
      <c r="AK68" s="88"/>
      <c r="AL68" s="53"/>
      <c r="AM68" s="53"/>
      <c r="AN68" s="53"/>
      <c r="AO68" s="53"/>
      <c r="AP68" s="53"/>
      <c r="AQ68" s="53"/>
    </row>
    <row r="69" spans="2:43" ht="12">
      <c r="B69" s="91">
        <v>21</v>
      </c>
      <c r="C69" s="91"/>
      <c r="D69" s="91"/>
      <c r="E69" s="91"/>
      <c r="F69" s="92"/>
      <c r="G69" s="92"/>
      <c r="H69" s="92"/>
      <c r="I69" s="92"/>
      <c r="J69" s="92"/>
      <c r="K69" s="92"/>
      <c r="L69" s="92"/>
      <c r="M69" s="93"/>
      <c r="N69" s="93"/>
      <c r="O69" s="93"/>
      <c r="P69" s="93"/>
      <c r="Q69" s="93"/>
      <c r="R69" s="93"/>
      <c r="S69" s="93"/>
      <c r="T69" s="94"/>
      <c r="U69" s="94"/>
      <c r="V69" s="94"/>
      <c r="W69" s="94"/>
      <c r="X69" s="94"/>
      <c r="Y69" s="94"/>
      <c r="Z69" s="94"/>
      <c r="AB69" s="95">
        <v>21</v>
      </c>
      <c r="AC69" s="95"/>
      <c r="AD69" s="96"/>
      <c r="AE69" s="96"/>
      <c r="AF69" s="96"/>
      <c r="AG69" s="96"/>
      <c r="AH69" s="96"/>
      <c r="AI69" s="96"/>
      <c r="AJ69" s="96"/>
      <c r="AK69" s="96"/>
      <c r="AL69" s="54"/>
      <c r="AM69" s="54"/>
      <c r="AN69" s="54"/>
      <c r="AO69" s="54"/>
      <c r="AP69" s="54"/>
      <c r="AQ69" s="54"/>
    </row>
    <row r="71" ht="11.25">
      <c r="B71" s="1" t="s">
        <v>255</v>
      </c>
    </row>
    <row r="72" spans="2:43" ht="12">
      <c r="B72" s="28" t="s">
        <v>29</v>
      </c>
      <c r="C72" s="28"/>
      <c r="D72" s="28"/>
      <c r="E72" s="28"/>
      <c r="F72" s="28"/>
      <c r="G72" s="28"/>
      <c r="H72" s="28"/>
      <c r="I72" s="28"/>
      <c r="J72" s="28"/>
      <c r="K72" s="28"/>
      <c r="L72" s="28"/>
      <c r="M72" s="28"/>
      <c r="N72" s="28"/>
      <c r="O72" s="28"/>
      <c r="P72" s="28"/>
      <c r="Q72" s="28"/>
      <c r="R72" s="28"/>
      <c r="S72" s="28"/>
      <c r="AB72"/>
      <c r="AC72"/>
      <c r="AD72"/>
      <c r="AE72"/>
      <c r="AF72"/>
      <c r="AG72"/>
      <c r="AH72"/>
      <c r="AI72"/>
      <c r="AJ72"/>
      <c r="AK72"/>
      <c r="AL72"/>
      <c r="AM72"/>
      <c r="AN72"/>
      <c r="AO72"/>
      <c r="AP72"/>
      <c r="AQ72"/>
    </row>
    <row r="73" spans="2:54" ht="11.25">
      <c r="B73" s="56" t="s">
        <v>30</v>
      </c>
      <c r="C73" s="56"/>
      <c r="D73" s="56"/>
      <c r="E73" s="56"/>
      <c r="F73" s="57" t="s">
        <v>31</v>
      </c>
      <c r="G73" s="57"/>
      <c r="H73" s="57"/>
      <c r="I73" s="57"/>
      <c r="J73" s="57"/>
      <c r="K73" s="57"/>
      <c r="L73" s="57"/>
      <c r="M73" s="58" t="s">
        <v>32</v>
      </c>
      <c r="N73" s="58"/>
      <c r="O73" s="58"/>
      <c r="P73" s="58"/>
      <c r="Q73" s="58"/>
      <c r="R73" s="58"/>
      <c r="S73" s="58"/>
      <c r="AB73" s="28" t="s">
        <v>33</v>
      </c>
      <c r="AC73" s="28"/>
      <c r="AD73" s="28"/>
      <c r="AE73" s="28"/>
      <c r="AF73" s="28"/>
      <c r="AG73" s="28"/>
      <c r="AH73" s="28"/>
      <c r="AI73" s="28"/>
      <c r="AJ73" s="28"/>
      <c r="AK73" s="28"/>
      <c r="AT73" s="28" t="s">
        <v>6</v>
      </c>
      <c r="AU73" s="28"/>
      <c r="AV73" s="28"/>
      <c r="AW73" s="28"/>
      <c r="AX73" s="28"/>
      <c r="AY73" s="28"/>
      <c r="AZ73" s="28"/>
      <c r="BA73" s="28"/>
      <c r="BB73" s="28"/>
    </row>
    <row r="74" spans="2:55" ht="11.25">
      <c r="B74" s="56"/>
      <c r="C74" s="56"/>
      <c r="D74" s="56"/>
      <c r="E74" s="56"/>
      <c r="F74" s="61" t="s">
        <v>484</v>
      </c>
      <c r="G74" s="61"/>
      <c r="H74" s="61"/>
      <c r="I74" s="61"/>
      <c r="J74" s="61"/>
      <c r="K74" s="61"/>
      <c r="L74" s="61"/>
      <c r="M74" s="62" t="s">
        <v>256</v>
      </c>
      <c r="N74" s="62"/>
      <c r="O74" s="62"/>
      <c r="P74" s="62"/>
      <c r="Q74" s="62"/>
      <c r="R74" s="62"/>
      <c r="S74" s="62"/>
      <c r="AB74" s="63" t="s">
        <v>34</v>
      </c>
      <c r="AC74" s="63"/>
      <c r="AD74" s="64" t="s">
        <v>35</v>
      </c>
      <c r="AE74" s="64"/>
      <c r="AF74" s="64"/>
      <c r="AG74" s="64"/>
      <c r="AH74" s="65" t="s">
        <v>36</v>
      </c>
      <c r="AI74" s="65"/>
      <c r="AJ74" s="65"/>
      <c r="AK74" s="65"/>
      <c r="AT74" s="66">
        <v>1</v>
      </c>
      <c r="AU74" s="66"/>
      <c r="AV74" s="67" t="str">
        <f>M74</f>
        <v>マジカルハーブ</v>
      </c>
      <c r="AW74" s="67"/>
      <c r="AX74" s="67"/>
      <c r="AY74" s="67"/>
      <c r="AZ74" s="67"/>
      <c r="BA74" s="67"/>
      <c r="BB74" s="67"/>
      <c r="BC74" s="1" t="s">
        <v>37</v>
      </c>
    </row>
    <row r="75" spans="2:55" ht="11.25">
      <c r="B75" s="70" t="s">
        <v>38</v>
      </c>
      <c r="C75" s="70"/>
      <c r="D75" s="70"/>
      <c r="E75" s="70"/>
      <c r="F75" s="71" t="s">
        <v>39</v>
      </c>
      <c r="G75" s="71"/>
      <c r="H75" s="71"/>
      <c r="I75" s="71"/>
      <c r="J75" s="71"/>
      <c r="K75" s="71"/>
      <c r="L75" s="71"/>
      <c r="M75" s="71" t="s">
        <v>40</v>
      </c>
      <c r="N75" s="71"/>
      <c r="O75" s="71"/>
      <c r="P75" s="71"/>
      <c r="Q75" s="71"/>
      <c r="R75" s="71"/>
      <c r="S75" s="71"/>
      <c r="T75" s="72" t="s">
        <v>41</v>
      </c>
      <c r="U75" s="72"/>
      <c r="V75" s="72"/>
      <c r="W75" s="72"/>
      <c r="X75" s="72"/>
      <c r="Y75" s="72"/>
      <c r="Z75" s="72"/>
      <c r="AB75" s="63"/>
      <c r="AC75" s="63"/>
      <c r="AD75" s="68">
        <f>SUM(AD78:AF97)+AD76</f>
        <v>156</v>
      </c>
      <c r="AE75" s="68"/>
      <c r="AF75" s="68"/>
      <c r="AG75" s="68"/>
      <c r="AH75" s="69">
        <f>SUM(AH78:AJ97)+AH76</f>
        <v>160</v>
      </c>
      <c r="AI75" s="69"/>
      <c r="AJ75" s="69"/>
      <c r="AK75" s="69"/>
      <c r="AL75" s="33" t="s">
        <v>42</v>
      </c>
      <c r="AM75" s="33"/>
      <c r="AN75" s="33"/>
      <c r="AO75" s="33"/>
      <c r="AP75" s="34">
        <v>20</v>
      </c>
      <c r="AQ75" s="34"/>
      <c r="AT75" s="66">
        <v>2</v>
      </c>
      <c r="AU75" s="66"/>
      <c r="AV75" s="67" t="str">
        <f>T77</f>
        <v>フェイス：グランアイン</v>
      </c>
      <c r="AW75" s="67"/>
      <c r="AX75" s="67"/>
      <c r="AY75" s="67"/>
      <c r="AZ75" s="67"/>
      <c r="BA75" s="67"/>
      <c r="BB75" s="67"/>
      <c r="BC75" s="1" t="s">
        <v>43</v>
      </c>
    </row>
    <row r="76" spans="2:54" ht="11.25">
      <c r="B76" s="73" t="s">
        <v>44</v>
      </c>
      <c r="C76" s="73"/>
      <c r="D76" s="73"/>
      <c r="E76" s="73"/>
      <c r="F76" s="74" t="s">
        <v>257</v>
      </c>
      <c r="G76" s="74"/>
      <c r="H76" s="74"/>
      <c r="I76" s="74"/>
      <c r="J76" s="74"/>
      <c r="K76" s="74"/>
      <c r="L76" s="74"/>
      <c r="M76" s="47" t="s">
        <v>384</v>
      </c>
      <c r="N76" s="47"/>
      <c r="O76" s="47"/>
      <c r="P76" s="47"/>
      <c r="Q76" s="47"/>
      <c r="R76" s="47"/>
      <c r="S76" s="47"/>
      <c r="T76" s="48" t="s">
        <v>259</v>
      </c>
      <c r="U76" s="48"/>
      <c r="V76" s="48"/>
      <c r="W76" s="48"/>
      <c r="X76" s="48"/>
      <c r="Y76" s="48"/>
      <c r="Z76" s="48"/>
      <c r="AB76" s="81" t="s">
        <v>46</v>
      </c>
      <c r="AC76" s="81"/>
      <c r="AD76" s="82">
        <f>12+11+8</f>
        <v>31</v>
      </c>
      <c r="AE76" s="82"/>
      <c r="AF76" s="82"/>
      <c r="AG76" s="82"/>
      <c r="AH76" s="84">
        <f>11+15+6</f>
        <v>32</v>
      </c>
      <c r="AI76" s="84"/>
      <c r="AJ76" s="84"/>
      <c r="AK76" s="84"/>
      <c r="AL76" s="33" t="s">
        <v>47</v>
      </c>
      <c r="AM76" s="33"/>
      <c r="AN76" s="33"/>
      <c r="AO76" s="33"/>
      <c r="AP76" s="34"/>
      <c r="AQ76" s="34"/>
      <c r="AT76" s="66">
        <v>3</v>
      </c>
      <c r="AU76" s="66"/>
      <c r="AV76" s="67" t="s">
        <v>355</v>
      </c>
      <c r="AW76" s="67"/>
      <c r="AX76" s="67"/>
      <c r="AY76" s="67"/>
      <c r="AZ76" s="67"/>
      <c r="BA76" s="67"/>
      <c r="BB76" s="67"/>
    </row>
    <row r="77" spans="2:54" ht="12">
      <c r="B77" s="73" t="s">
        <v>48</v>
      </c>
      <c r="C77" s="73"/>
      <c r="D77" s="73"/>
      <c r="E77" s="73"/>
      <c r="F77" s="75" t="s">
        <v>371</v>
      </c>
      <c r="G77" s="75"/>
      <c r="H77" s="75"/>
      <c r="I77" s="75"/>
      <c r="J77" s="75"/>
      <c r="K77" s="75"/>
      <c r="L77" s="75"/>
      <c r="M77" s="76" t="s">
        <v>371</v>
      </c>
      <c r="N77" s="76"/>
      <c r="O77" s="76"/>
      <c r="P77" s="76"/>
      <c r="Q77" s="76"/>
      <c r="R77" s="76"/>
      <c r="S77" s="76"/>
      <c r="T77" s="77" t="s">
        <v>191</v>
      </c>
      <c r="U77" s="78"/>
      <c r="V77" s="78"/>
      <c r="W77" s="78"/>
      <c r="X77" s="78"/>
      <c r="Y77" s="78"/>
      <c r="Z77" s="78"/>
      <c r="AB77" s="79" t="s">
        <v>38</v>
      </c>
      <c r="AC77" s="79"/>
      <c r="AD77" s="80" t="s">
        <v>45</v>
      </c>
      <c r="AE77" s="80"/>
      <c r="AF77" s="80" t="s">
        <v>50</v>
      </c>
      <c r="AG77" s="80"/>
      <c r="AH77" s="80" t="s">
        <v>45</v>
      </c>
      <c r="AI77" s="80"/>
      <c r="AJ77" s="80" t="s">
        <v>51</v>
      </c>
      <c r="AK77" s="80"/>
      <c r="AL77" s="83" t="s">
        <v>52</v>
      </c>
      <c r="AM77" s="83"/>
      <c r="AN77" s="83"/>
      <c r="AO77" s="83"/>
      <c r="AP77" s="83"/>
      <c r="AQ77" s="83"/>
      <c r="AT77" s="66">
        <v>4</v>
      </c>
      <c r="AU77" s="66"/>
      <c r="AV77" s="67" t="s">
        <v>436</v>
      </c>
      <c r="AW77" s="67"/>
      <c r="AX77" s="67"/>
      <c r="AY77" s="67"/>
      <c r="AZ77" s="67"/>
      <c r="BA77" s="67"/>
      <c r="BB77" s="67"/>
    </row>
    <row r="78" spans="2:54" ht="12">
      <c r="B78" s="73">
        <v>2</v>
      </c>
      <c r="C78" s="73"/>
      <c r="D78" s="73"/>
      <c r="E78" s="73"/>
      <c r="F78" s="75" t="s">
        <v>371</v>
      </c>
      <c r="G78" s="75"/>
      <c r="H78" s="75"/>
      <c r="I78" s="75"/>
      <c r="J78" s="75"/>
      <c r="K78" s="75"/>
      <c r="L78" s="75"/>
      <c r="M78" s="76" t="s">
        <v>374</v>
      </c>
      <c r="N78" s="76"/>
      <c r="O78" s="76"/>
      <c r="P78" s="76"/>
      <c r="Q78" s="76"/>
      <c r="R78" s="76"/>
      <c r="S78" s="76"/>
      <c r="T78" s="85" t="s">
        <v>373</v>
      </c>
      <c r="U78" s="86"/>
      <c r="V78" s="86"/>
      <c r="W78" s="86"/>
      <c r="X78" s="86"/>
      <c r="Y78" s="86"/>
      <c r="Z78" s="86"/>
      <c r="AB78" s="87">
        <v>2</v>
      </c>
      <c r="AC78" s="87"/>
      <c r="AD78" s="88">
        <v>6</v>
      </c>
      <c r="AE78" s="88"/>
      <c r="AF78" s="88"/>
      <c r="AG78" s="88"/>
      <c r="AH78" s="88">
        <v>5</v>
      </c>
      <c r="AI78" s="88"/>
      <c r="AJ78" s="88"/>
      <c r="AK78" s="88"/>
      <c r="AL78" s="52" t="s">
        <v>385</v>
      </c>
      <c r="AM78" s="52"/>
      <c r="AN78" s="52"/>
      <c r="AO78" s="52"/>
      <c r="AP78" s="52"/>
      <c r="AQ78" s="52"/>
      <c r="AT78" s="66">
        <v>5</v>
      </c>
      <c r="AU78" s="66"/>
      <c r="AV78" s="67" t="s">
        <v>190</v>
      </c>
      <c r="AW78" s="67"/>
      <c r="AX78" s="67"/>
      <c r="AY78" s="67"/>
      <c r="AZ78" s="67"/>
      <c r="BA78" s="67"/>
      <c r="BB78" s="67"/>
    </row>
    <row r="79" spans="2:54" ht="12">
      <c r="B79" s="73">
        <v>3</v>
      </c>
      <c r="C79" s="73"/>
      <c r="D79" s="73"/>
      <c r="E79" s="73"/>
      <c r="F79" s="75" t="s">
        <v>372</v>
      </c>
      <c r="G79" s="75"/>
      <c r="H79" s="75"/>
      <c r="I79" s="75"/>
      <c r="J79" s="75"/>
      <c r="K79" s="75"/>
      <c r="L79" s="75"/>
      <c r="M79" s="76" t="s">
        <v>374</v>
      </c>
      <c r="N79" s="76"/>
      <c r="O79" s="76"/>
      <c r="P79" s="76"/>
      <c r="Q79" s="76"/>
      <c r="R79" s="76"/>
      <c r="S79" s="76"/>
      <c r="T79" s="97" t="s">
        <v>378</v>
      </c>
      <c r="U79" s="98"/>
      <c r="V79" s="98"/>
      <c r="W79" s="98"/>
      <c r="X79" s="98"/>
      <c r="Y79" s="98"/>
      <c r="Z79" s="98"/>
      <c r="AB79" s="87">
        <v>3</v>
      </c>
      <c r="AC79" s="87"/>
      <c r="AD79" s="88">
        <v>6</v>
      </c>
      <c r="AE79" s="88"/>
      <c r="AF79" s="88"/>
      <c r="AG79" s="88"/>
      <c r="AH79" s="88">
        <v>5</v>
      </c>
      <c r="AI79" s="88"/>
      <c r="AJ79" s="88"/>
      <c r="AK79" s="88"/>
      <c r="AL79" s="53" t="s">
        <v>385</v>
      </c>
      <c r="AM79" s="53"/>
      <c r="AN79" s="53"/>
      <c r="AO79" s="53"/>
      <c r="AP79" s="53"/>
      <c r="AQ79" s="53"/>
      <c r="AT79" s="66">
        <v>6</v>
      </c>
      <c r="AU79" s="66"/>
      <c r="AV79" s="67" t="s">
        <v>352</v>
      </c>
      <c r="AW79" s="67"/>
      <c r="AX79" s="67"/>
      <c r="AY79" s="67"/>
      <c r="AZ79" s="67"/>
      <c r="BA79" s="67"/>
      <c r="BB79" s="67"/>
    </row>
    <row r="80" spans="2:54" ht="12">
      <c r="B80" s="73">
        <v>4</v>
      </c>
      <c r="C80" s="73"/>
      <c r="D80" s="73"/>
      <c r="E80" s="73"/>
      <c r="F80" s="75" t="s">
        <v>362</v>
      </c>
      <c r="G80" s="99"/>
      <c r="H80" s="99"/>
      <c r="I80" s="99"/>
      <c r="J80" s="99"/>
      <c r="K80" s="99"/>
      <c r="L80" s="104"/>
      <c r="M80" s="75" t="s">
        <v>361</v>
      </c>
      <c r="N80" s="99"/>
      <c r="O80" s="99"/>
      <c r="P80" s="99"/>
      <c r="Q80" s="99"/>
      <c r="R80" s="99"/>
      <c r="S80" s="100"/>
      <c r="T80" s="101" t="s">
        <v>363</v>
      </c>
      <c r="U80" s="102"/>
      <c r="V80" s="102"/>
      <c r="W80" s="102"/>
      <c r="X80" s="102"/>
      <c r="Y80" s="102"/>
      <c r="Z80" s="103"/>
      <c r="AB80" s="87">
        <v>4</v>
      </c>
      <c r="AC80" s="87"/>
      <c r="AD80" s="88">
        <v>6</v>
      </c>
      <c r="AE80" s="88"/>
      <c r="AF80" s="88"/>
      <c r="AG80" s="88"/>
      <c r="AH80" s="88">
        <v>5</v>
      </c>
      <c r="AI80" s="88"/>
      <c r="AJ80" s="88"/>
      <c r="AK80" s="88"/>
      <c r="AL80" s="53" t="s">
        <v>386</v>
      </c>
      <c r="AM80" s="53"/>
      <c r="AN80" s="53"/>
      <c r="AO80" s="53"/>
      <c r="AP80" s="53"/>
      <c r="AQ80" s="53"/>
      <c r="AT80" s="66">
        <v>7</v>
      </c>
      <c r="AU80" s="66"/>
      <c r="AV80" s="67" t="s">
        <v>437</v>
      </c>
      <c r="AW80" s="67"/>
      <c r="AX80" s="67"/>
      <c r="AY80" s="67"/>
      <c r="AZ80" s="67"/>
      <c r="BA80" s="67"/>
      <c r="BB80" s="67"/>
    </row>
    <row r="81" spans="2:54" ht="12">
      <c r="B81" s="73">
        <v>5</v>
      </c>
      <c r="C81" s="73"/>
      <c r="D81" s="73"/>
      <c r="E81" s="73"/>
      <c r="F81" s="75" t="s">
        <v>362</v>
      </c>
      <c r="G81" s="75"/>
      <c r="H81" s="75"/>
      <c r="I81" s="75"/>
      <c r="J81" s="75"/>
      <c r="K81" s="75"/>
      <c r="L81" s="75"/>
      <c r="M81" s="76" t="s">
        <v>358</v>
      </c>
      <c r="N81" s="76"/>
      <c r="O81" s="76"/>
      <c r="P81" s="76"/>
      <c r="Q81" s="76"/>
      <c r="R81" s="76"/>
      <c r="S81" s="76"/>
      <c r="T81" s="85" t="s">
        <v>360</v>
      </c>
      <c r="U81" s="86"/>
      <c r="V81" s="86"/>
      <c r="W81" s="86"/>
      <c r="X81" s="86"/>
      <c r="Y81" s="86"/>
      <c r="Z81" s="86"/>
      <c r="AB81" s="87">
        <v>5</v>
      </c>
      <c r="AC81" s="87"/>
      <c r="AD81" s="88">
        <v>6</v>
      </c>
      <c r="AE81" s="88"/>
      <c r="AF81" s="88"/>
      <c r="AG81" s="88"/>
      <c r="AH81" s="88">
        <v>5</v>
      </c>
      <c r="AI81" s="88"/>
      <c r="AJ81" s="88"/>
      <c r="AK81" s="88"/>
      <c r="AL81" s="53" t="s">
        <v>387</v>
      </c>
      <c r="AM81" s="53"/>
      <c r="AN81" s="53"/>
      <c r="AO81" s="53"/>
      <c r="AP81" s="53"/>
      <c r="AQ81" s="53"/>
      <c r="AT81" s="66">
        <v>8</v>
      </c>
      <c r="AU81" s="66"/>
      <c r="AV81" s="67" t="s">
        <v>353</v>
      </c>
      <c r="AW81" s="67"/>
      <c r="AX81" s="67"/>
      <c r="AY81" s="67"/>
      <c r="AZ81" s="67"/>
      <c r="BA81" s="67"/>
      <c r="BB81" s="67"/>
    </row>
    <row r="82" spans="2:54" ht="12">
      <c r="B82" s="73">
        <v>6</v>
      </c>
      <c r="C82" s="73"/>
      <c r="D82" s="73"/>
      <c r="E82" s="73"/>
      <c r="F82" s="75" t="s">
        <v>362</v>
      </c>
      <c r="G82" s="75"/>
      <c r="H82" s="75"/>
      <c r="I82" s="75"/>
      <c r="J82" s="75"/>
      <c r="K82" s="75"/>
      <c r="L82" s="75"/>
      <c r="M82" s="76" t="s">
        <v>358</v>
      </c>
      <c r="N82" s="76"/>
      <c r="O82" s="76"/>
      <c r="P82" s="76"/>
      <c r="Q82" s="76"/>
      <c r="R82" s="76"/>
      <c r="S82" s="76"/>
      <c r="T82" s="85" t="s">
        <v>359</v>
      </c>
      <c r="U82" s="86"/>
      <c r="V82" s="86"/>
      <c r="W82" s="86"/>
      <c r="X82" s="86"/>
      <c r="Y82" s="86"/>
      <c r="Z82" s="86"/>
      <c r="AB82" s="87">
        <v>6</v>
      </c>
      <c r="AC82" s="87"/>
      <c r="AD82" s="88">
        <v>6</v>
      </c>
      <c r="AE82" s="88"/>
      <c r="AF82" s="88"/>
      <c r="AG82" s="88"/>
      <c r="AH82" s="88">
        <v>5</v>
      </c>
      <c r="AI82" s="88"/>
      <c r="AJ82" s="88"/>
      <c r="AK82" s="88"/>
      <c r="AL82" s="53" t="s">
        <v>387</v>
      </c>
      <c r="AM82" s="53"/>
      <c r="AN82" s="53"/>
      <c r="AO82" s="53"/>
      <c r="AP82" s="53"/>
      <c r="AQ82" s="53"/>
      <c r="AT82" s="66">
        <v>9</v>
      </c>
      <c r="AU82" s="66"/>
      <c r="AV82" s="67" t="s">
        <v>438</v>
      </c>
      <c r="AW82" s="67"/>
      <c r="AX82" s="67"/>
      <c r="AY82" s="67"/>
      <c r="AZ82" s="67"/>
      <c r="BA82" s="67"/>
      <c r="BB82" s="67"/>
    </row>
    <row r="83" spans="2:54" ht="12">
      <c r="B83" s="73">
        <v>7</v>
      </c>
      <c r="C83" s="73"/>
      <c r="D83" s="73"/>
      <c r="E83" s="73"/>
      <c r="F83" s="75" t="s">
        <v>362</v>
      </c>
      <c r="G83" s="99"/>
      <c r="H83" s="99"/>
      <c r="I83" s="99"/>
      <c r="J83" s="99"/>
      <c r="K83" s="99"/>
      <c r="L83" s="104"/>
      <c r="M83" s="75" t="s">
        <v>361</v>
      </c>
      <c r="N83" s="99"/>
      <c r="O83" s="99"/>
      <c r="P83" s="99"/>
      <c r="Q83" s="99"/>
      <c r="R83" s="99"/>
      <c r="S83" s="100"/>
      <c r="T83" s="101" t="s">
        <v>360</v>
      </c>
      <c r="U83" s="102"/>
      <c r="V83" s="102"/>
      <c r="W83" s="102"/>
      <c r="X83" s="102"/>
      <c r="Y83" s="102"/>
      <c r="Z83" s="103"/>
      <c r="AB83" s="87">
        <v>7</v>
      </c>
      <c r="AC83" s="87"/>
      <c r="AD83" s="88">
        <v>6</v>
      </c>
      <c r="AE83" s="88"/>
      <c r="AF83" s="88"/>
      <c r="AG83" s="88"/>
      <c r="AH83" s="88">
        <v>5</v>
      </c>
      <c r="AI83" s="88"/>
      <c r="AJ83" s="88"/>
      <c r="AK83" s="88"/>
      <c r="AL83" s="53" t="s">
        <v>387</v>
      </c>
      <c r="AM83" s="53"/>
      <c r="AN83" s="53"/>
      <c r="AO83" s="53"/>
      <c r="AP83" s="53"/>
      <c r="AQ83" s="53"/>
      <c r="AT83" s="66">
        <v>10</v>
      </c>
      <c r="AU83" s="66"/>
      <c r="AV83" s="67"/>
      <c r="AW83" s="67"/>
      <c r="AX83" s="67"/>
      <c r="AY83" s="67"/>
      <c r="AZ83" s="67"/>
      <c r="BA83" s="67"/>
      <c r="BB83" s="67"/>
    </row>
    <row r="84" spans="2:54" ht="12">
      <c r="B84" s="73">
        <v>8</v>
      </c>
      <c r="C84" s="73"/>
      <c r="D84" s="73"/>
      <c r="E84" s="73"/>
      <c r="F84" s="75" t="s">
        <v>362</v>
      </c>
      <c r="G84" s="99"/>
      <c r="H84" s="99"/>
      <c r="I84" s="99"/>
      <c r="J84" s="99"/>
      <c r="K84" s="99"/>
      <c r="L84" s="104"/>
      <c r="M84" s="75" t="s">
        <v>358</v>
      </c>
      <c r="N84" s="99"/>
      <c r="O84" s="99"/>
      <c r="P84" s="99"/>
      <c r="Q84" s="99"/>
      <c r="R84" s="99"/>
      <c r="S84" s="100"/>
      <c r="T84" s="105" t="s">
        <v>379</v>
      </c>
      <c r="U84" s="106"/>
      <c r="V84" s="106"/>
      <c r="W84" s="106"/>
      <c r="X84" s="106"/>
      <c r="Y84" s="106"/>
      <c r="Z84" s="107"/>
      <c r="AB84" s="87">
        <v>8</v>
      </c>
      <c r="AC84" s="87"/>
      <c r="AD84" s="88">
        <v>6</v>
      </c>
      <c r="AE84" s="88"/>
      <c r="AF84" s="88"/>
      <c r="AG84" s="88"/>
      <c r="AH84" s="88">
        <v>5</v>
      </c>
      <c r="AI84" s="88"/>
      <c r="AJ84" s="88"/>
      <c r="AK84" s="88"/>
      <c r="AL84" s="53" t="s">
        <v>387</v>
      </c>
      <c r="AM84" s="53"/>
      <c r="AN84" s="53"/>
      <c r="AO84" s="53"/>
      <c r="AP84" s="53"/>
      <c r="AQ84" s="53"/>
      <c r="AT84" s="66">
        <v>11</v>
      </c>
      <c r="AU84" s="66"/>
      <c r="AV84" s="67"/>
      <c r="AW84" s="67"/>
      <c r="AX84" s="67"/>
      <c r="AY84" s="67"/>
      <c r="AZ84" s="67"/>
      <c r="BA84" s="67"/>
      <c r="BB84" s="67"/>
    </row>
    <row r="85" spans="2:54" ht="12">
      <c r="B85" s="73">
        <v>9</v>
      </c>
      <c r="C85" s="73"/>
      <c r="D85" s="73"/>
      <c r="E85" s="73"/>
      <c r="F85" s="75" t="s">
        <v>364</v>
      </c>
      <c r="G85" s="99"/>
      <c r="H85" s="99"/>
      <c r="I85" s="99"/>
      <c r="J85" s="99"/>
      <c r="K85" s="99"/>
      <c r="L85" s="104"/>
      <c r="M85" s="75" t="s">
        <v>261</v>
      </c>
      <c r="N85" s="99"/>
      <c r="O85" s="99"/>
      <c r="P85" s="99"/>
      <c r="Q85" s="99"/>
      <c r="R85" s="99"/>
      <c r="S85" s="100"/>
      <c r="T85" s="101" t="s">
        <v>366</v>
      </c>
      <c r="U85" s="102"/>
      <c r="V85" s="102"/>
      <c r="W85" s="102"/>
      <c r="X85" s="102"/>
      <c r="Y85" s="102"/>
      <c r="Z85" s="103"/>
      <c r="AB85" s="87">
        <v>9</v>
      </c>
      <c r="AC85" s="87"/>
      <c r="AD85" s="88">
        <v>6</v>
      </c>
      <c r="AE85" s="88"/>
      <c r="AF85" s="88"/>
      <c r="AG85" s="88"/>
      <c r="AH85" s="88">
        <v>5</v>
      </c>
      <c r="AI85" s="88"/>
      <c r="AJ85" s="88"/>
      <c r="AK85" s="88"/>
      <c r="AL85" s="53" t="s">
        <v>388</v>
      </c>
      <c r="AM85" s="53"/>
      <c r="AN85" s="53"/>
      <c r="AO85" s="53"/>
      <c r="AP85" s="53"/>
      <c r="AQ85" s="53"/>
      <c r="AT85" s="66">
        <v>12</v>
      </c>
      <c r="AU85" s="66"/>
      <c r="AV85" s="67"/>
      <c r="AW85" s="67"/>
      <c r="AX85" s="67"/>
      <c r="AY85" s="67"/>
      <c r="AZ85" s="67"/>
      <c r="BA85" s="67"/>
      <c r="BB85" s="67"/>
    </row>
    <row r="86" spans="2:54" ht="12">
      <c r="B86" s="73">
        <v>10</v>
      </c>
      <c r="C86" s="73"/>
      <c r="D86" s="73"/>
      <c r="E86" s="73"/>
      <c r="F86" s="75" t="s">
        <v>263</v>
      </c>
      <c r="G86" s="99"/>
      <c r="H86" s="99"/>
      <c r="I86" s="99"/>
      <c r="J86" s="99"/>
      <c r="K86" s="99"/>
      <c r="L86" s="104"/>
      <c r="M86" s="75" t="s">
        <v>365</v>
      </c>
      <c r="N86" s="99"/>
      <c r="O86" s="99"/>
      <c r="P86" s="99"/>
      <c r="Q86" s="99"/>
      <c r="R86" s="99"/>
      <c r="S86" s="100"/>
      <c r="T86" s="105" t="s">
        <v>380</v>
      </c>
      <c r="U86" s="106"/>
      <c r="V86" s="106"/>
      <c r="W86" s="106"/>
      <c r="X86" s="106"/>
      <c r="Y86" s="106"/>
      <c r="Z86" s="107"/>
      <c r="AB86" s="87">
        <v>10</v>
      </c>
      <c r="AC86" s="87"/>
      <c r="AD86" s="88">
        <v>7</v>
      </c>
      <c r="AE86" s="88"/>
      <c r="AF86" s="88"/>
      <c r="AG86" s="88"/>
      <c r="AH86" s="88">
        <v>8</v>
      </c>
      <c r="AI86" s="88"/>
      <c r="AJ86" s="88"/>
      <c r="AK86" s="88"/>
      <c r="AL86" s="53" t="s">
        <v>388</v>
      </c>
      <c r="AM86" s="53"/>
      <c r="AN86" s="53"/>
      <c r="AO86" s="53"/>
      <c r="AP86" s="53"/>
      <c r="AQ86" s="53"/>
      <c r="AT86" s="66">
        <v>13</v>
      </c>
      <c r="AU86" s="66"/>
      <c r="AV86" s="67"/>
      <c r="AW86" s="67"/>
      <c r="AX86" s="67"/>
      <c r="AY86" s="67"/>
      <c r="AZ86" s="67"/>
      <c r="BA86" s="67"/>
      <c r="BB86" s="67"/>
    </row>
    <row r="87" spans="2:54" ht="12">
      <c r="B87" s="73">
        <v>11</v>
      </c>
      <c r="C87" s="73"/>
      <c r="D87" s="73"/>
      <c r="E87" s="73"/>
      <c r="F87" s="75" t="s">
        <v>367</v>
      </c>
      <c r="G87" s="99"/>
      <c r="H87" s="99"/>
      <c r="I87" s="99"/>
      <c r="J87" s="99"/>
      <c r="K87" s="99"/>
      <c r="L87" s="104"/>
      <c r="M87" s="75" t="s">
        <v>261</v>
      </c>
      <c r="N87" s="99"/>
      <c r="O87" s="99"/>
      <c r="P87" s="99"/>
      <c r="Q87" s="99"/>
      <c r="R87" s="99"/>
      <c r="S87" s="100"/>
      <c r="T87" s="101" t="s">
        <v>375</v>
      </c>
      <c r="U87" s="102"/>
      <c r="V87" s="102"/>
      <c r="W87" s="102"/>
      <c r="X87" s="102"/>
      <c r="Y87" s="102"/>
      <c r="Z87" s="103"/>
      <c r="AB87" s="87">
        <v>11</v>
      </c>
      <c r="AC87" s="87"/>
      <c r="AD87" s="88">
        <v>7</v>
      </c>
      <c r="AE87" s="88"/>
      <c r="AF87" s="88"/>
      <c r="AG87" s="88"/>
      <c r="AH87" s="88">
        <v>8</v>
      </c>
      <c r="AI87" s="88"/>
      <c r="AJ87" s="88"/>
      <c r="AK87" s="88"/>
      <c r="AL87" s="53" t="s">
        <v>388</v>
      </c>
      <c r="AM87" s="53"/>
      <c r="AN87" s="53"/>
      <c r="AO87" s="53"/>
      <c r="AP87" s="53"/>
      <c r="AQ87" s="53"/>
      <c r="AT87" s="66">
        <v>14</v>
      </c>
      <c r="AU87" s="66"/>
      <c r="AV87" s="67"/>
      <c r="AW87" s="67"/>
      <c r="AX87" s="67"/>
      <c r="AY87" s="67"/>
      <c r="AZ87" s="67"/>
      <c r="BA87" s="67"/>
      <c r="BB87" s="67"/>
    </row>
    <row r="88" spans="2:54" ht="12">
      <c r="B88" s="73">
        <v>12</v>
      </c>
      <c r="C88" s="73"/>
      <c r="D88" s="73"/>
      <c r="E88" s="73"/>
      <c r="F88" s="75" t="s">
        <v>377</v>
      </c>
      <c r="G88" s="99"/>
      <c r="H88" s="99"/>
      <c r="I88" s="99"/>
      <c r="J88" s="99"/>
      <c r="K88" s="99"/>
      <c r="L88" s="104"/>
      <c r="M88" s="75" t="s">
        <v>261</v>
      </c>
      <c r="N88" s="99"/>
      <c r="O88" s="99"/>
      <c r="P88" s="99"/>
      <c r="Q88" s="99"/>
      <c r="R88" s="99"/>
      <c r="S88" s="100"/>
      <c r="T88" s="101" t="s">
        <v>370</v>
      </c>
      <c r="U88" s="102"/>
      <c r="V88" s="102"/>
      <c r="W88" s="102"/>
      <c r="X88" s="102"/>
      <c r="Y88" s="102"/>
      <c r="Z88" s="103"/>
      <c r="AB88" s="87">
        <v>12</v>
      </c>
      <c r="AC88" s="87"/>
      <c r="AD88" s="88">
        <v>7</v>
      </c>
      <c r="AE88" s="88"/>
      <c r="AF88" s="88"/>
      <c r="AG88" s="88"/>
      <c r="AH88" s="88">
        <v>8</v>
      </c>
      <c r="AI88" s="88"/>
      <c r="AJ88" s="88"/>
      <c r="AK88" s="88"/>
      <c r="AL88" s="53" t="s">
        <v>388</v>
      </c>
      <c r="AM88" s="53"/>
      <c r="AN88" s="53"/>
      <c r="AO88" s="53"/>
      <c r="AP88" s="53"/>
      <c r="AQ88" s="53"/>
      <c r="AT88" s="66">
        <v>15</v>
      </c>
      <c r="AU88" s="66"/>
      <c r="AV88" s="67"/>
      <c r="AW88" s="67"/>
      <c r="AX88" s="67"/>
      <c r="AY88" s="67"/>
      <c r="AZ88" s="67"/>
      <c r="BA88" s="67"/>
      <c r="BB88" s="67"/>
    </row>
    <row r="89" spans="2:54" ht="12">
      <c r="B89" s="73">
        <v>13</v>
      </c>
      <c r="C89" s="73"/>
      <c r="D89" s="73"/>
      <c r="E89" s="73"/>
      <c r="F89" s="75" t="s">
        <v>376</v>
      </c>
      <c r="G89" s="99"/>
      <c r="H89" s="99"/>
      <c r="I89" s="99"/>
      <c r="J89" s="99"/>
      <c r="K89" s="99"/>
      <c r="L89" s="104"/>
      <c r="M89" s="75" t="s">
        <v>365</v>
      </c>
      <c r="N89" s="99"/>
      <c r="O89" s="99"/>
      <c r="P89" s="99"/>
      <c r="Q89" s="99"/>
      <c r="R89" s="99"/>
      <c r="S89" s="100"/>
      <c r="T89" s="101" t="s">
        <v>366</v>
      </c>
      <c r="U89" s="102"/>
      <c r="V89" s="102"/>
      <c r="W89" s="102"/>
      <c r="X89" s="102"/>
      <c r="Y89" s="102"/>
      <c r="Z89" s="103"/>
      <c r="AB89" s="87">
        <v>13</v>
      </c>
      <c r="AC89" s="87"/>
      <c r="AD89" s="88">
        <v>7</v>
      </c>
      <c r="AE89" s="88"/>
      <c r="AF89" s="88"/>
      <c r="AG89" s="88"/>
      <c r="AH89" s="88">
        <v>8</v>
      </c>
      <c r="AI89" s="88"/>
      <c r="AJ89" s="88"/>
      <c r="AK89" s="88"/>
      <c r="AL89" s="53" t="s">
        <v>388</v>
      </c>
      <c r="AM89" s="53"/>
      <c r="AN89" s="53"/>
      <c r="AO89" s="53"/>
      <c r="AP89" s="53"/>
      <c r="AQ89" s="53"/>
      <c r="AT89" s="66">
        <v>16</v>
      </c>
      <c r="AU89" s="66"/>
      <c r="AV89" s="67"/>
      <c r="AW89" s="67"/>
      <c r="AX89" s="67"/>
      <c r="AY89" s="67"/>
      <c r="AZ89" s="67"/>
      <c r="BA89" s="67"/>
      <c r="BB89" s="67"/>
    </row>
    <row r="90" spans="2:54" ht="12">
      <c r="B90" s="73">
        <v>14</v>
      </c>
      <c r="C90" s="73"/>
      <c r="D90" s="73"/>
      <c r="E90" s="73"/>
      <c r="F90" s="75" t="s">
        <v>266</v>
      </c>
      <c r="G90" s="99"/>
      <c r="H90" s="99"/>
      <c r="I90" s="99"/>
      <c r="J90" s="99"/>
      <c r="K90" s="99"/>
      <c r="L90" s="104"/>
      <c r="M90" s="75" t="s">
        <v>293</v>
      </c>
      <c r="N90" s="99"/>
      <c r="O90" s="99"/>
      <c r="P90" s="99"/>
      <c r="Q90" s="99"/>
      <c r="R90" s="99"/>
      <c r="S90" s="100"/>
      <c r="T90" s="101" t="s">
        <v>366</v>
      </c>
      <c r="U90" s="102"/>
      <c r="V90" s="102"/>
      <c r="W90" s="102"/>
      <c r="X90" s="102"/>
      <c r="Y90" s="102"/>
      <c r="Z90" s="103"/>
      <c r="AB90" s="87">
        <v>14</v>
      </c>
      <c r="AC90" s="87"/>
      <c r="AD90" s="88">
        <v>7</v>
      </c>
      <c r="AE90" s="88"/>
      <c r="AF90" s="88"/>
      <c r="AG90" s="88"/>
      <c r="AH90" s="88">
        <v>8</v>
      </c>
      <c r="AI90" s="88"/>
      <c r="AJ90" s="88"/>
      <c r="AK90" s="88"/>
      <c r="AL90" s="53" t="s">
        <v>388</v>
      </c>
      <c r="AM90" s="53"/>
      <c r="AN90" s="53"/>
      <c r="AO90" s="53"/>
      <c r="AP90" s="53"/>
      <c r="AQ90" s="53"/>
      <c r="AT90" s="66">
        <v>17</v>
      </c>
      <c r="AU90" s="66"/>
      <c r="AV90" s="67"/>
      <c r="AW90" s="67"/>
      <c r="AX90" s="67"/>
      <c r="AY90" s="67"/>
      <c r="AZ90" s="67"/>
      <c r="BA90" s="67"/>
      <c r="BB90" s="67"/>
    </row>
    <row r="91" spans="2:54" ht="11.25" customHeight="1">
      <c r="B91" s="73">
        <v>15</v>
      </c>
      <c r="C91" s="73"/>
      <c r="D91" s="73"/>
      <c r="E91" s="73"/>
      <c r="F91" s="75" t="s">
        <v>429</v>
      </c>
      <c r="G91" s="99"/>
      <c r="H91" s="99"/>
      <c r="I91" s="99"/>
      <c r="J91" s="99"/>
      <c r="K91" s="99"/>
      <c r="L91" s="104"/>
      <c r="M91" s="75" t="s">
        <v>382</v>
      </c>
      <c r="N91" s="99"/>
      <c r="O91" s="99"/>
      <c r="P91" s="99"/>
      <c r="Q91" s="99"/>
      <c r="R91" s="99"/>
      <c r="S91" s="100"/>
      <c r="T91" s="105" t="s">
        <v>381</v>
      </c>
      <c r="U91" s="106"/>
      <c r="V91" s="106"/>
      <c r="W91" s="106"/>
      <c r="X91" s="106"/>
      <c r="Y91" s="106"/>
      <c r="Z91" s="107"/>
      <c r="AB91" s="87">
        <v>15</v>
      </c>
      <c r="AC91" s="87"/>
      <c r="AD91" s="88">
        <v>7</v>
      </c>
      <c r="AE91" s="88"/>
      <c r="AF91" s="88"/>
      <c r="AG91" s="88"/>
      <c r="AH91" s="88">
        <v>8</v>
      </c>
      <c r="AI91" s="88"/>
      <c r="AJ91" s="88"/>
      <c r="AK91" s="88"/>
      <c r="AL91" s="53" t="s">
        <v>388</v>
      </c>
      <c r="AM91" s="53"/>
      <c r="AN91" s="53"/>
      <c r="AO91" s="53"/>
      <c r="AP91" s="53"/>
      <c r="AQ91" s="53"/>
      <c r="AT91" s="66">
        <v>18</v>
      </c>
      <c r="AU91" s="66"/>
      <c r="AV91" s="67"/>
      <c r="AW91" s="67"/>
      <c r="AX91" s="67"/>
      <c r="AY91" s="67"/>
      <c r="AZ91" s="67"/>
      <c r="BA91" s="67"/>
      <c r="BB91" s="67"/>
    </row>
    <row r="92" spans="2:54" ht="12">
      <c r="B92" s="73">
        <v>16</v>
      </c>
      <c r="C92" s="73"/>
      <c r="D92" s="73"/>
      <c r="E92" s="73"/>
      <c r="F92" s="75" t="s">
        <v>383</v>
      </c>
      <c r="G92" s="99"/>
      <c r="H92" s="99"/>
      <c r="I92" s="99"/>
      <c r="J92" s="99"/>
      <c r="K92" s="99"/>
      <c r="L92" s="104"/>
      <c r="M92" s="75" t="s">
        <v>433</v>
      </c>
      <c r="N92" s="99"/>
      <c r="O92" s="99"/>
      <c r="P92" s="99"/>
      <c r="Q92" s="99"/>
      <c r="R92" s="99"/>
      <c r="S92" s="100"/>
      <c r="T92" s="101" t="s">
        <v>431</v>
      </c>
      <c r="U92" s="102"/>
      <c r="V92" s="102"/>
      <c r="W92" s="102"/>
      <c r="X92" s="102"/>
      <c r="Y92" s="102"/>
      <c r="Z92" s="103"/>
      <c r="AB92" s="87">
        <v>16</v>
      </c>
      <c r="AC92" s="87"/>
      <c r="AD92" s="88">
        <v>7</v>
      </c>
      <c r="AE92" s="88"/>
      <c r="AF92" s="88"/>
      <c r="AG92" s="88"/>
      <c r="AH92" s="88">
        <v>8</v>
      </c>
      <c r="AI92" s="88"/>
      <c r="AJ92" s="88"/>
      <c r="AK92" s="88"/>
      <c r="AL92" s="53" t="s">
        <v>296</v>
      </c>
      <c r="AM92" s="53"/>
      <c r="AN92" s="53"/>
      <c r="AO92" s="53"/>
      <c r="AP92" s="53"/>
      <c r="AQ92" s="53"/>
      <c r="AT92" s="66">
        <v>19</v>
      </c>
      <c r="AU92" s="66"/>
      <c r="AV92" s="67"/>
      <c r="AW92" s="67"/>
      <c r="AX92" s="67"/>
      <c r="AY92" s="67"/>
      <c r="AZ92" s="67"/>
      <c r="BA92" s="67"/>
      <c r="BB92" s="67"/>
    </row>
    <row r="93" spans="2:54" ht="12">
      <c r="B93" s="73">
        <v>17</v>
      </c>
      <c r="C93" s="73"/>
      <c r="D93" s="73"/>
      <c r="E93" s="73"/>
      <c r="F93" s="75" t="s">
        <v>429</v>
      </c>
      <c r="G93" s="99"/>
      <c r="H93" s="99"/>
      <c r="I93" s="99"/>
      <c r="J93" s="99"/>
      <c r="K93" s="99"/>
      <c r="L93" s="104"/>
      <c r="M93" s="75" t="s">
        <v>433</v>
      </c>
      <c r="N93" s="99"/>
      <c r="O93" s="99"/>
      <c r="P93" s="99"/>
      <c r="Q93" s="99"/>
      <c r="R93" s="99"/>
      <c r="S93" s="100"/>
      <c r="T93" s="101" t="s">
        <v>431</v>
      </c>
      <c r="U93" s="102"/>
      <c r="V93" s="102"/>
      <c r="W93" s="102"/>
      <c r="X93" s="102"/>
      <c r="Y93" s="102"/>
      <c r="Z93" s="103"/>
      <c r="AB93" s="87">
        <v>17</v>
      </c>
      <c r="AC93" s="87"/>
      <c r="AD93" s="88">
        <v>7</v>
      </c>
      <c r="AE93" s="88"/>
      <c r="AF93" s="88"/>
      <c r="AG93" s="88"/>
      <c r="AH93" s="88">
        <v>8</v>
      </c>
      <c r="AI93" s="88"/>
      <c r="AJ93" s="88"/>
      <c r="AK93" s="88"/>
      <c r="AL93" s="53" t="s">
        <v>296</v>
      </c>
      <c r="AM93" s="53"/>
      <c r="AN93" s="53"/>
      <c r="AO93" s="53"/>
      <c r="AP93" s="53"/>
      <c r="AQ93" s="53"/>
      <c r="AT93" s="66">
        <v>20</v>
      </c>
      <c r="AU93" s="66"/>
      <c r="AV93" s="67"/>
      <c r="AW93" s="67"/>
      <c r="AX93" s="67"/>
      <c r="AY93" s="67"/>
      <c r="AZ93" s="67"/>
      <c r="BA93" s="67"/>
      <c r="BB93" s="67"/>
    </row>
    <row r="94" spans="2:54" ht="12">
      <c r="B94" s="73">
        <v>18</v>
      </c>
      <c r="C94" s="73"/>
      <c r="D94" s="73"/>
      <c r="E94" s="73"/>
      <c r="F94" s="75" t="s">
        <v>429</v>
      </c>
      <c r="G94" s="99"/>
      <c r="H94" s="99"/>
      <c r="I94" s="99"/>
      <c r="J94" s="99"/>
      <c r="K94" s="99"/>
      <c r="L94" s="104"/>
      <c r="M94" s="75" t="s">
        <v>430</v>
      </c>
      <c r="N94" s="99"/>
      <c r="O94" s="99"/>
      <c r="P94" s="99"/>
      <c r="Q94" s="99"/>
      <c r="R94" s="99"/>
      <c r="S94" s="100"/>
      <c r="T94" s="101" t="s">
        <v>432</v>
      </c>
      <c r="U94" s="102"/>
      <c r="V94" s="102"/>
      <c r="W94" s="102"/>
      <c r="X94" s="102"/>
      <c r="Y94" s="102"/>
      <c r="Z94" s="103"/>
      <c r="AB94" s="87">
        <v>18</v>
      </c>
      <c r="AC94" s="87"/>
      <c r="AD94" s="88">
        <v>7</v>
      </c>
      <c r="AE94" s="88"/>
      <c r="AF94" s="88"/>
      <c r="AG94" s="88"/>
      <c r="AH94" s="88">
        <v>8</v>
      </c>
      <c r="AI94" s="88"/>
      <c r="AJ94" s="88"/>
      <c r="AK94" s="88"/>
      <c r="AL94" s="53" t="s">
        <v>296</v>
      </c>
      <c r="AM94" s="53"/>
      <c r="AN94" s="53"/>
      <c r="AO94" s="53"/>
      <c r="AP94" s="53"/>
      <c r="AQ94" s="53"/>
      <c r="AT94" s="66">
        <v>21</v>
      </c>
      <c r="AU94" s="66"/>
      <c r="AV94" s="67"/>
      <c r="AW94" s="67"/>
      <c r="AX94" s="67"/>
      <c r="AY94" s="67"/>
      <c r="AZ94" s="67"/>
      <c r="BA94" s="67"/>
      <c r="BB94" s="67"/>
    </row>
    <row r="95" spans="2:54" ht="12">
      <c r="B95" s="73">
        <v>19</v>
      </c>
      <c r="C95" s="73"/>
      <c r="D95" s="73"/>
      <c r="E95" s="73"/>
      <c r="F95" s="75" t="s">
        <v>429</v>
      </c>
      <c r="G95" s="75"/>
      <c r="H95" s="75"/>
      <c r="I95" s="75"/>
      <c r="J95" s="75"/>
      <c r="K95" s="75"/>
      <c r="L95" s="75"/>
      <c r="M95" s="75" t="s">
        <v>487</v>
      </c>
      <c r="N95" s="99"/>
      <c r="O95" s="99"/>
      <c r="P95" s="99"/>
      <c r="Q95" s="99"/>
      <c r="R95" s="99"/>
      <c r="S95" s="100"/>
      <c r="T95" s="85" t="s">
        <v>532</v>
      </c>
      <c r="U95" s="86"/>
      <c r="V95" s="86"/>
      <c r="W95" s="86"/>
      <c r="X95" s="86"/>
      <c r="Y95" s="86"/>
      <c r="Z95" s="86"/>
      <c r="AB95" s="87">
        <v>19</v>
      </c>
      <c r="AC95" s="87"/>
      <c r="AD95" s="88">
        <v>7</v>
      </c>
      <c r="AE95" s="88"/>
      <c r="AF95" s="88"/>
      <c r="AG95" s="88"/>
      <c r="AH95" s="88">
        <v>8</v>
      </c>
      <c r="AI95" s="88"/>
      <c r="AJ95" s="88"/>
      <c r="AK95" s="88"/>
      <c r="AL95" s="53" t="s">
        <v>296</v>
      </c>
      <c r="AM95" s="53"/>
      <c r="AN95" s="53"/>
      <c r="AO95" s="53"/>
      <c r="AP95" s="53"/>
      <c r="AQ95" s="53"/>
      <c r="AT95" s="89">
        <v>22</v>
      </c>
      <c r="AU95" s="89"/>
      <c r="AV95" s="90"/>
      <c r="AW95" s="90"/>
      <c r="AX95" s="90"/>
      <c r="AY95" s="90"/>
      <c r="AZ95" s="90"/>
      <c r="BA95" s="90"/>
      <c r="BB95" s="90"/>
    </row>
    <row r="96" spans="2:43" ht="12">
      <c r="B96" s="73">
        <v>20</v>
      </c>
      <c r="C96" s="73"/>
      <c r="D96" s="73"/>
      <c r="E96" s="73"/>
      <c r="F96" s="75" t="s">
        <v>434</v>
      </c>
      <c r="G96" s="75"/>
      <c r="H96" s="75"/>
      <c r="I96" s="75"/>
      <c r="J96" s="75"/>
      <c r="K96" s="75"/>
      <c r="L96" s="75"/>
      <c r="M96" s="76" t="s">
        <v>489</v>
      </c>
      <c r="N96" s="76"/>
      <c r="O96" s="76"/>
      <c r="P96" s="76"/>
      <c r="Q96" s="76"/>
      <c r="R96" s="76"/>
      <c r="S96" s="76"/>
      <c r="T96" s="85" t="s">
        <v>435</v>
      </c>
      <c r="U96" s="86"/>
      <c r="V96" s="86"/>
      <c r="W96" s="86"/>
      <c r="X96" s="86"/>
      <c r="Y96" s="86"/>
      <c r="Z96" s="86"/>
      <c r="AB96" s="87">
        <v>20</v>
      </c>
      <c r="AC96" s="87"/>
      <c r="AD96" s="88">
        <v>7</v>
      </c>
      <c r="AE96" s="88"/>
      <c r="AF96" s="88"/>
      <c r="AG96" s="88"/>
      <c r="AH96" s="88">
        <v>8</v>
      </c>
      <c r="AI96" s="88"/>
      <c r="AJ96" s="88"/>
      <c r="AK96" s="88"/>
      <c r="AL96" s="53" t="s">
        <v>296</v>
      </c>
      <c r="AM96" s="53"/>
      <c r="AN96" s="53"/>
      <c r="AO96" s="53"/>
      <c r="AP96" s="53"/>
      <c r="AQ96" s="53"/>
    </row>
    <row r="97" spans="2:43" ht="12">
      <c r="B97" s="91">
        <v>21</v>
      </c>
      <c r="C97" s="91"/>
      <c r="D97" s="91"/>
      <c r="E97" s="91"/>
      <c r="F97" s="92"/>
      <c r="G97" s="92"/>
      <c r="H97" s="92"/>
      <c r="I97" s="92"/>
      <c r="J97" s="92"/>
      <c r="K97" s="92"/>
      <c r="L97" s="92"/>
      <c r="M97" s="93"/>
      <c r="N97" s="93"/>
      <c r="O97" s="93"/>
      <c r="P97" s="93"/>
      <c r="Q97" s="93"/>
      <c r="R97" s="93"/>
      <c r="S97" s="93"/>
      <c r="T97" s="94"/>
      <c r="U97" s="94"/>
      <c r="V97" s="94"/>
      <c r="W97" s="94"/>
      <c r="X97" s="94"/>
      <c r="Y97" s="94"/>
      <c r="Z97" s="94"/>
      <c r="AB97" s="95">
        <v>21</v>
      </c>
      <c r="AC97" s="95"/>
      <c r="AD97" s="96"/>
      <c r="AE97" s="96"/>
      <c r="AF97" s="96"/>
      <c r="AG97" s="96"/>
      <c r="AH97" s="96"/>
      <c r="AI97" s="96"/>
      <c r="AJ97" s="96"/>
      <c r="AK97" s="96"/>
      <c r="AL97" s="54"/>
      <c r="AM97" s="54"/>
      <c r="AN97" s="54"/>
      <c r="AO97" s="54"/>
      <c r="AP97" s="54"/>
      <c r="AQ97" s="54"/>
    </row>
    <row r="99" spans="2:43" ht="12">
      <c r="B99" t="s">
        <v>9</v>
      </c>
      <c r="C99"/>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row>
    <row r="100" spans="2:43" ht="12">
      <c r="B100" s="28" t="s">
        <v>29</v>
      </c>
      <c r="C100" s="28"/>
      <c r="D100" s="28"/>
      <c r="E100" s="28"/>
      <c r="F100" s="28"/>
      <c r="G100" s="28"/>
      <c r="H100" s="28"/>
      <c r="I100" s="28"/>
      <c r="J100" s="28"/>
      <c r="K100" s="28"/>
      <c r="L100" s="28"/>
      <c r="M100" s="28"/>
      <c r="N100" s="28"/>
      <c r="O100" s="28"/>
      <c r="P100" s="28"/>
      <c r="Q100" s="28"/>
      <c r="R100" s="28"/>
      <c r="S100" s="28"/>
      <c r="AB100"/>
      <c r="AC100"/>
      <c r="AD100"/>
      <c r="AE100"/>
      <c r="AF100"/>
      <c r="AG100"/>
      <c r="AH100"/>
      <c r="AI100"/>
      <c r="AJ100"/>
      <c r="AK100"/>
      <c r="AL100"/>
      <c r="AM100"/>
      <c r="AN100"/>
      <c r="AO100"/>
      <c r="AP100"/>
      <c r="AQ100"/>
    </row>
    <row r="101" spans="2:54" ht="11.25">
      <c r="B101" s="56" t="s">
        <v>30</v>
      </c>
      <c r="C101" s="56"/>
      <c r="D101" s="56"/>
      <c r="E101" s="56"/>
      <c r="F101" s="57" t="s">
        <v>31</v>
      </c>
      <c r="G101" s="57"/>
      <c r="H101" s="57"/>
      <c r="I101" s="57"/>
      <c r="J101" s="57"/>
      <c r="K101" s="57"/>
      <c r="L101" s="57"/>
      <c r="M101" s="58" t="s">
        <v>32</v>
      </c>
      <c r="N101" s="58"/>
      <c r="O101" s="58"/>
      <c r="P101" s="58"/>
      <c r="Q101" s="58"/>
      <c r="R101" s="58"/>
      <c r="S101" s="58"/>
      <c r="AB101" s="28" t="s">
        <v>33</v>
      </c>
      <c r="AC101" s="28"/>
      <c r="AD101" s="28"/>
      <c r="AE101" s="28"/>
      <c r="AF101" s="28"/>
      <c r="AG101" s="28"/>
      <c r="AH101" s="28"/>
      <c r="AI101" s="28"/>
      <c r="AJ101" s="28"/>
      <c r="AK101" s="28"/>
      <c r="AT101" s="28" t="s">
        <v>6</v>
      </c>
      <c r="AU101" s="28"/>
      <c r="AV101" s="28"/>
      <c r="AW101" s="28"/>
      <c r="AX101" s="28"/>
      <c r="AY101" s="28"/>
      <c r="AZ101" s="28"/>
      <c r="BA101" s="28"/>
      <c r="BB101" s="28"/>
    </row>
    <row r="102" spans="2:55" ht="11.25">
      <c r="B102" s="56"/>
      <c r="C102" s="56"/>
      <c r="D102" s="56"/>
      <c r="E102" s="56"/>
      <c r="F102" s="61" t="s">
        <v>290</v>
      </c>
      <c r="G102" s="61"/>
      <c r="H102" s="61"/>
      <c r="I102" s="61"/>
      <c r="J102" s="61"/>
      <c r="K102" s="61"/>
      <c r="L102" s="61"/>
      <c r="M102" s="62" t="s">
        <v>304</v>
      </c>
      <c r="N102" s="62"/>
      <c r="O102" s="62"/>
      <c r="P102" s="62"/>
      <c r="Q102" s="62"/>
      <c r="R102" s="62"/>
      <c r="S102" s="62"/>
      <c r="AB102" s="63" t="s">
        <v>34</v>
      </c>
      <c r="AC102" s="63"/>
      <c r="AD102" s="64" t="s">
        <v>35</v>
      </c>
      <c r="AE102" s="64"/>
      <c r="AF102" s="64"/>
      <c r="AG102" s="64"/>
      <c r="AH102" s="65" t="s">
        <v>36</v>
      </c>
      <c r="AI102" s="65"/>
      <c r="AJ102" s="65"/>
      <c r="AK102" s="65"/>
      <c r="AT102" s="66">
        <v>1</v>
      </c>
      <c r="AU102" s="66"/>
      <c r="AV102" s="67" t="str">
        <f>M102</f>
        <v>エンラージリミット</v>
      </c>
      <c r="AW102" s="67"/>
      <c r="AX102" s="67"/>
      <c r="AY102" s="67"/>
      <c r="AZ102" s="67"/>
      <c r="BA102" s="67"/>
      <c r="BB102" s="67"/>
      <c r="BC102" s="1" t="s">
        <v>37</v>
      </c>
    </row>
    <row r="103" spans="2:55" ht="11.25">
      <c r="B103" s="70" t="s">
        <v>38</v>
      </c>
      <c r="C103" s="70"/>
      <c r="D103" s="70"/>
      <c r="E103" s="70"/>
      <c r="F103" s="71" t="s">
        <v>39</v>
      </c>
      <c r="G103" s="71"/>
      <c r="H103" s="71"/>
      <c r="I103" s="71"/>
      <c r="J103" s="71"/>
      <c r="K103" s="71"/>
      <c r="L103" s="71"/>
      <c r="M103" s="71" t="s">
        <v>40</v>
      </c>
      <c r="N103" s="71"/>
      <c r="O103" s="71"/>
      <c r="P103" s="71"/>
      <c r="Q103" s="71"/>
      <c r="R103" s="71"/>
      <c r="S103" s="71"/>
      <c r="T103" s="72" t="s">
        <v>41</v>
      </c>
      <c r="U103" s="72"/>
      <c r="V103" s="72"/>
      <c r="W103" s="72"/>
      <c r="X103" s="72"/>
      <c r="Y103" s="72"/>
      <c r="Z103" s="72"/>
      <c r="AB103" s="63"/>
      <c r="AC103" s="63"/>
      <c r="AD103" s="68">
        <f>SUM(AD106:AF125)+AD104</f>
        <v>76</v>
      </c>
      <c r="AE103" s="68"/>
      <c r="AF103" s="68"/>
      <c r="AG103" s="68"/>
      <c r="AH103" s="69">
        <f>SUM(AH106:AJ125)+AH104</f>
        <v>67</v>
      </c>
      <c r="AI103" s="69"/>
      <c r="AJ103" s="69"/>
      <c r="AK103" s="69"/>
      <c r="AL103" s="33" t="s">
        <v>42</v>
      </c>
      <c r="AM103" s="33"/>
      <c r="AN103" s="33"/>
      <c r="AO103" s="33"/>
      <c r="AP103" s="34">
        <f>AE5*1</f>
        <v>8</v>
      </c>
      <c r="AQ103" s="34"/>
      <c r="AT103" s="66">
        <v>2</v>
      </c>
      <c r="AU103" s="66"/>
      <c r="AV103" s="67" t="str">
        <f>T105</f>
        <v>トレーニング・筋力</v>
      </c>
      <c r="AW103" s="67"/>
      <c r="AX103" s="67"/>
      <c r="AY103" s="67"/>
      <c r="AZ103" s="67"/>
      <c r="BA103" s="67"/>
      <c r="BB103" s="67"/>
      <c r="BC103" s="1" t="s">
        <v>43</v>
      </c>
    </row>
    <row r="104" spans="2:54" ht="11.25">
      <c r="B104" s="73" t="s">
        <v>44</v>
      </c>
      <c r="C104" s="73"/>
      <c r="D104" s="73"/>
      <c r="E104" s="73"/>
      <c r="F104" s="74" t="s">
        <v>257</v>
      </c>
      <c r="G104" s="74"/>
      <c r="H104" s="74"/>
      <c r="I104" s="74"/>
      <c r="J104" s="74"/>
      <c r="K104" s="74"/>
      <c r="L104" s="74"/>
      <c r="M104" s="47" t="s">
        <v>428</v>
      </c>
      <c r="N104" s="47"/>
      <c r="O104" s="47"/>
      <c r="P104" s="47"/>
      <c r="Q104" s="47"/>
      <c r="R104" s="47"/>
      <c r="S104" s="47"/>
      <c r="T104" s="48" t="s">
        <v>259</v>
      </c>
      <c r="U104" s="48"/>
      <c r="V104" s="48"/>
      <c r="W104" s="48"/>
      <c r="X104" s="48"/>
      <c r="Y104" s="48"/>
      <c r="Z104" s="48"/>
      <c r="AB104" s="81" t="s">
        <v>46</v>
      </c>
      <c r="AC104" s="81"/>
      <c r="AD104" s="82">
        <v>34</v>
      </c>
      <c r="AE104" s="82"/>
      <c r="AF104" s="82"/>
      <c r="AG104" s="82"/>
      <c r="AH104" s="84">
        <v>32</v>
      </c>
      <c r="AI104" s="84"/>
      <c r="AJ104" s="84"/>
      <c r="AK104" s="84"/>
      <c r="AL104" s="33" t="s">
        <v>47</v>
      </c>
      <c r="AM104" s="33"/>
      <c r="AN104" s="33"/>
      <c r="AO104" s="33"/>
      <c r="AP104" s="34">
        <f>AE5*1</f>
        <v>8</v>
      </c>
      <c r="AQ104" s="34"/>
      <c r="AT104" s="66">
        <v>3</v>
      </c>
      <c r="AU104" s="66"/>
      <c r="AV104" s="67" t="s">
        <v>306</v>
      </c>
      <c r="AW104" s="67"/>
      <c r="AX104" s="67"/>
      <c r="AY104" s="67"/>
      <c r="AZ104" s="67"/>
      <c r="BA104" s="67"/>
      <c r="BB104" s="67"/>
    </row>
    <row r="105" spans="2:54" ht="12">
      <c r="B105" s="73" t="s">
        <v>48</v>
      </c>
      <c r="C105" s="73"/>
      <c r="D105" s="73"/>
      <c r="E105" s="73"/>
      <c r="F105" s="75" t="s">
        <v>389</v>
      </c>
      <c r="G105" s="75"/>
      <c r="H105" s="75"/>
      <c r="I105" s="75"/>
      <c r="J105" s="75"/>
      <c r="K105" s="75"/>
      <c r="L105" s="75"/>
      <c r="M105" s="76" t="s">
        <v>414</v>
      </c>
      <c r="N105" s="76"/>
      <c r="O105" s="76"/>
      <c r="P105" s="76"/>
      <c r="Q105" s="76"/>
      <c r="R105" s="76"/>
      <c r="S105" s="76"/>
      <c r="T105" s="77" t="s">
        <v>305</v>
      </c>
      <c r="U105" s="78"/>
      <c r="V105" s="78"/>
      <c r="W105" s="78"/>
      <c r="X105" s="78"/>
      <c r="Y105" s="78"/>
      <c r="Z105" s="78"/>
      <c r="AB105" s="79" t="s">
        <v>38</v>
      </c>
      <c r="AC105" s="79"/>
      <c r="AD105" s="80" t="s">
        <v>45</v>
      </c>
      <c r="AE105" s="80"/>
      <c r="AF105" s="80" t="s">
        <v>50</v>
      </c>
      <c r="AG105" s="80"/>
      <c r="AH105" s="80" t="s">
        <v>45</v>
      </c>
      <c r="AI105" s="80"/>
      <c r="AJ105" s="80" t="s">
        <v>51</v>
      </c>
      <c r="AK105" s="80"/>
      <c r="AL105" s="83" t="s">
        <v>52</v>
      </c>
      <c r="AM105" s="83"/>
      <c r="AN105" s="83"/>
      <c r="AO105" s="83"/>
      <c r="AP105" s="83"/>
      <c r="AQ105" s="83"/>
      <c r="AT105" s="66">
        <v>4</v>
      </c>
      <c r="AU105" s="66"/>
      <c r="AV105" s="67" t="s">
        <v>307</v>
      </c>
      <c r="AW105" s="67"/>
      <c r="AX105" s="67"/>
      <c r="AY105" s="67"/>
      <c r="AZ105" s="67"/>
      <c r="BA105" s="67"/>
      <c r="BB105" s="67"/>
    </row>
    <row r="106" spans="2:54" ht="12">
      <c r="B106" s="73">
        <v>2</v>
      </c>
      <c r="C106" s="73"/>
      <c r="D106" s="73"/>
      <c r="E106" s="73"/>
      <c r="F106" s="75" t="s">
        <v>391</v>
      </c>
      <c r="G106" s="75"/>
      <c r="H106" s="75"/>
      <c r="I106" s="75"/>
      <c r="J106" s="75"/>
      <c r="K106" s="75"/>
      <c r="L106" s="75"/>
      <c r="M106" s="76" t="s">
        <v>415</v>
      </c>
      <c r="N106" s="76"/>
      <c r="O106" s="76"/>
      <c r="P106" s="76"/>
      <c r="Q106" s="76"/>
      <c r="R106" s="76"/>
      <c r="S106" s="76"/>
      <c r="T106" s="85" t="s">
        <v>416</v>
      </c>
      <c r="U106" s="86"/>
      <c r="V106" s="86"/>
      <c r="W106" s="86"/>
      <c r="X106" s="86"/>
      <c r="Y106" s="86"/>
      <c r="Z106" s="86"/>
      <c r="AB106" s="87">
        <v>2</v>
      </c>
      <c r="AC106" s="87"/>
      <c r="AD106" s="88">
        <v>6</v>
      </c>
      <c r="AE106" s="88"/>
      <c r="AF106" s="88"/>
      <c r="AG106" s="88"/>
      <c r="AH106" s="88">
        <v>5</v>
      </c>
      <c r="AI106" s="88"/>
      <c r="AJ106" s="88"/>
      <c r="AK106" s="88"/>
      <c r="AL106" s="52" t="s">
        <v>296</v>
      </c>
      <c r="AM106" s="52"/>
      <c r="AN106" s="52"/>
      <c r="AO106" s="52"/>
      <c r="AP106" s="52"/>
      <c r="AQ106" s="52"/>
      <c r="AT106" s="66">
        <v>5</v>
      </c>
      <c r="AU106" s="66"/>
      <c r="AV106" s="67"/>
      <c r="AW106" s="67"/>
      <c r="AX106" s="67"/>
      <c r="AY106" s="67"/>
      <c r="AZ106" s="67"/>
      <c r="BA106" s="67"/>
      <c r="BB106" s="67"/>
    </row>
    <row r="107" spans="2:54" ht="12">
      <c r="B107" s="73">
        <v>3</v>
      </c>
      <c r="C107" s="73"/>
      <c r="D107" s="73"/>
      <c r="E107" s="73"/>
      <c r="F107" s="75" t="s">
        <v>393</v>
      </c>
      <c r="G107" s="75"/>
      <c r="H107" s="75"/>
      <c r="I107" s="75"/>
      <c r="J107" s="75"/>
      <c r="K107" s="75"/>
      <c r="L107" s="75"/>
      <c r="M107" s="76" t="s">
        <v>415</v>
      </c>
      <c r="N107" s="76"/>
      <c r="O107" s="76"/>
      <c r="P107" s="76"/>
      <c r="Q107" s="76"/>
      <c r="R107" s="76"/>
      <c r="S107" s="76"/>
      <c r="T107" s="85" t="s">
        <v>416</v>
      </c>
      <c r="U107" s="86"/>
      <c r="V107" s="86"/>
      <c r="W107" s="86"/>
      <c r="X107" s="86"/>
      <c r="Y107" s="86"/>
      <c r="Z107" s="86"/>
      <c r="AB107" s="87">
        <v>3</v>
      </c>
      <c r="AC107" s="87"/>
      <c r="AD107" s="88">
        <v>6</v>
      </c>
      <c r="AE107" s="88"/>
      <c r="AF107" s="88"/>
      <c r="AG107" s="88"/>
      <c r="AH107" s="88">
        <v>5</v>
      </c>
      <c r="AI107" s="88"/>
      <c r="AJ107" s="88"/>
      <c r="AK107" s="88"/>
      <c r="AL107" s="53" t="s">
        <v>296</v>
      </c>
      <c r="AM107" s="53"/>
      <c r="AN107" s="53"/>
      <c r="AO107" s="53"/>
      <c r="AP107" s="53"/>
      <c r="AQ107" s="53"/>
      <c r="AT107" s="66">
        <v>6</v>
      </c>
      <c r="AU107" s="66"/>
      <c r="AV107" s="67"/>
      <c r="AW107" s="67"/>
      <c r="AX107" s="67"/>
      <c r="AY107" s="67"/>
      <c r="AZ107" s="67"/>
      <c r="BA107" s="67"/>
      <c r="BB107" s="67"/>
    </row>
    <row r="108" spans="2:54" ht="12">
      <c r="B108" s="73">
        <v>4</v>
      </c>
      <c r="C108" s="73"/>
      <c r="D108" s="73"/>
      <c r="E108" s="73"/>
      <c r="F108" s="75" t="s">
        <v>390</v>
      </c>
      <c r="G108" s="75"/>
      <c r="H108" s="75"/>
      <c r="I108" s="75"/>
      <c r="J108" s="75"/>
      <c r="K108" s="75"/>
      <c r="L108" s="75"/>
      <c r="M108" s="76" t="s">
        <v>415</v>
      </c>
      <c r="N108" s="76"/>
      <c r="O108" s="76"/>
      <c r="P108" s="76"/>
      <c r="Q108" s="76"/>
      <c r="R108" s="76"/>
      <c r="S108" s="76"/>
      <c r="T108" s="85" t="s">
        <v>416</v>
      </c>
      <c r="U108" s="86"/>
      <c r="V108" s="86"/>
      <c r="W108" s="86"/>
      <c r="X108" s="86"/>
      <c r="Y108" s="86"/>
      <c r="Z108" s="86"/>
      <c r="AB108" s="87">
        <v>4</v>
      </c>
      <c r="AC108" s="87"/>
      <c r="AD108" s="88">
        <v>6</v>
      </c>
      <c r="AE108" s="88"/>
      <c r="AF108" s="88"/>
      <c r="AG108" s="88"/>
      <c r="AH108" s="88">
        <v>5</v>
      </c>
      <c r="AI108" s="88"/>
      <c r="AJ108" s="88"/>
      <c r="AK108" s="88"/>
      <c r="AL108" s="53" t="s">
        <v>296</v>
      </c>
      <c r="AM108" s="53"/>
      <c r="AN108" s="53"/>
      <c r="AO108" s="53"/>
      <c r="AP108" s="53"/>
      <c r="AQ108" s="53"/>
      <c r="AT108" s="66">
        <v>7</v>
      </c>
      <c r="AU108" s="66"/>
      <c r="AV108" s="67"/>
      <c r="AW108" s="67"/>
      <c r="AX108" s="67"/>
      <c r="AY108" s="67"/>
      <c r="AZ108" s="67"/>
      <c r="BA108" s="67"/>
      <c r="BB108" s="67"/>
    </row>
    <row r="109" spans="2:54" ht="12">
      <c r="B109" s="73">
        <v>5</v>
      </c>
      <c r="C109" s="73"/>
      <c r="D109" s="73"/>
      <c r="E109" s="73"/>
      <c r="F109" s="75" t="s">
        <v>394</v>
      </c>
      <c r="G109" s="75"/>
      <c r="H109" s="75"/>
      <c r="I109" s="75"/>
      <c r="J109" s="75"/>
      <c r="K109" s="75"/>
      <c r="L109" s="75"/>
      <c r="M109" s="76" t="s">
        <v>415</v>
      </c>
      <c r="N109" s="76"/>
      <c r="O109" s="76"/>
      <c r="P109" s="76"/>
      <c r="Q109" s="76"/>
      <c r="R109" s="76"/>
      <c r="S109" s="76"/>
      <c r="T109" s="85" t="s">
        <v>416</v>
      </c>
      <c r="U109" s="86"/>
      <c r="V109" s="86"/>
      <c r="W109" s="86"/>
      <c r="X109" s="86"/>
      <c r="Y109" s="86"/>
      <c r="Z109" s="86"/>
      <c r="AB109" s="87">
        <v>5</v>
      </c>
      <c r="AC109" s="87"/>
      <c r="AD109" s="88">
        <v>6</v>
      </c>
      <c r="AE109" s="88"/>
      <c r="AF109" s="88"/>
      <c r="AG109" s="88"/>
      <c r="AH109" s="88">
        <v>5</v>
      </c>
      <c r="AI109" s="88"/>
      <c r="AJ109" s="88"/>
      <c r="AK109" s="88"/>
      <c r="AL109" s="53" t="s">
        <v>296</v>
      </c>
      <c r="AM109" s="53"/>
      <c r="AN109" s="53"/>
      <c r="AO109" s="53"/>
      <c r="AP109" s="53"/>
      <c r="AQ109" s="53"/>
      <c r="AT109" s="66">
        <v>8</v>
      </c>
      <c r="AU109" s="66"/>
      <c r="AV109" s="67"/>
      <c r="AW109" s="67"/>
      <c r="AX109" s="67"/>
      <c r="AY109" s="67"/>
      <c r="AZ109" s="67"/>
      <c r="BA109" s="67"/>
      <c r="BB109" s="67"/>
    </row>
    <row r="110" spans="2:54" ht="12">
      <c r="B110" s="73">
        <v>6</v>
      </c>
      <c r="C110" s="73"/>
      <c r="D110" s="73"/>
      <c r="E110" s="73"/>
      <c r="F110" s="75" t="s">
        <v>392</v>
      </c>
      <c r="G110" s="75"/>
      <c r="H110" s="75"/>
      <c r="I110" s="75"/>
      <c r="J110" s="75"/>
      <c r="K110" s="75"/>
      <c r="L110" s="75"/>
      <c r="M110" s="76" t="s">
        <v>418</v>
      </c>
      <c r="N110" s="76"/>
      <c r="O110" s="76"/>
      <c r="P110" s="76"/>
      <c r="Q110" s="76"/>
      <c r="R110" s="76"/>
      <c r="S110" s="76"/>
      <c r="T110" s="85" t="s">
        <v>416</v>
      </c>
      <c r="U110" s="86"/>
      <c r="V110" s="86"/>
      <c r="W110" s="86"/>
      <c r="X110" s="86"/>
      <c r="Y110" s="86"/>
      <c r="Z110" s="86"/>
      <c r="AB110" s="87">
        <v>6</v>
      </c>
      <c r="AC110" s="87"/>
      <c r="AD110" s="88">
        <v>6</v>
      </c>
      <c r="AE110" s="88"/>
      <c r="AF110" s="88"/>
      <c r="AG110" s="88"/>
      <c r="AH110" s="88">
        <v>5</v>
      </c>
      <c r="AI110" s="88"/>
      <c r="AJ110" s="88"/>
      <c r="AK110" s="88"/>
      <c r="AL110" s="53" t="s">
        <v>296</v>
      </c>
      <c r="AM110" s="53"/>
      <c r="AN110" s="53"/>
      <c r="AO110" s="53"/>
      <c r="AP110" s="53"/>
      <c r="AQ110" s="53"/>
      <c r="AT110" s="66">
        <v>9</v>
      </c>
      <c r="AU110" s="66"/>
      <c r="AV110" s="67"/>
      <c r="AW110" s="67"/>
      <c r="AX110" s="67"/>
      <c r="AY110" s="67"/>
      <c r="AZ110" s="67"/>
      <c r="BA110" s="67"/>
      <c r="BB110" s="67"/>
    </row>
    <row r="111" spans="2:54" ht="12">
      <c r="B111" s="73">
        <v>7</v>
      </c>
      <c r="C111" s="73"/>
      <c r="D111" s="73"/>
      <c r="E111" s="73"/>
      <c r="F111" s="75" t="s">
        <v>413</v>
      </c>
      <c r="G111" s="75"/>
      <c r="H111" s="75"/>
      <c r="I111" s="75"/>
      <c r="J111" s="75"/>
      <c r="K111" s="75"/>
      <c r="L111" s="75"/>
      <c r="M111" s="76" t="s">
        <v>419</v>
      </c>
      <c r="N111" s="76"/>
      <c r="O111" s="76"/>
      <c r="P111" s="76"/>
      <c r="Q111" s="76"/>
      <c r="R111" s="76"/>
      <c r="S111" s="76"/>
      <c r="T111" s="85" t="s">
        <v>417</v>
      </c>
      <c r="U111" s="86"/>
      <c r="V111" s="86"/>
      <c r="W111" s="86"/>
      <c r="X111" s="86"/>
      <c r="Y111" s="86"/>
      <c r="Z111" s="86"/>
      <c r="AB111" s="87">
        <v>7</v>
      </c>
      <c r="AC111" s="87"/>
      <c r="AD111" s="88">
        <v>6</v>
      </c>
      <c r="AE111" s="88"/>
      <c r="AF111" s="88"/>
      <c r="AG111" s="88"/>
      <c r="AH111" s="88">
        <v>5</v>
      </c>
      <c r="AI111" s="88"/>
      <c r="AJ111" s="88"/>
      <c r="AK111" s="88"/>
      <c r="AL111" s="53" t="s">
        <v>296</v>
      </c>
      <c r="AM111" s="53"/>
      <c r="AN111" s="53"/>
      <c r="AO111" s="53"/>
      <c r="AP111" s="53"/>
      <c r="AQ111" s="53"/>
      <c r="AT111" s="66">
        <v>10</v>
      </c>
      <c r="AU111" s="66"/>
      <c r="AV111" s="67"/>
      <c r="AW111" s="67"/>
      <c r="AX111" s="67"/>
      <c r="AY111" s="67"/>
      <c r="AZ111" s="67"/>
      <c r="BA111" s="67"/>
      <c r="BB111" s="67"/>
    </row>
    <row r="112" spans="2:54" ht="12">
      <c r="B112" s="73">
        <v>8</v>
      </c>
      <c r="C112" s="73"/>
      <c r="D112" s="73"/>
      <c r="E112" s="73"/>
      <c r="F112" s="75" t="s">
        <v>411</v>
      </c>
      <c r="G112" s="75"/>
      <c r="H112" s="75"/>
      <c r="I112" s="75"/>
      <c r="J112" s="75"/>
      <c r="K112" s="75"/>
      <c r="L112" s="75"/>
      <c r="M112" s="76" t="s">
        <v>420</v>
      </c>
      <c r="N112" s="76"/>
      <c r="O112" s="76"/>
      <c r="P112" s="76"/>
      <c r="Q112" s="76"/>
      <c r="R112" s="76"/>
      <c r="S112" s="76"/>
      <c r="T112" s="97" t="s">
        <v>421</v>
      </c>
      <c r="U112" s="98"/>
      <c r="V112" s="98"/>
      <c r="W112" s="98"/>
      <c r="X112" s="98"/>
      <c r="Y112" s="98"/>
      <c r="Z112" s="98"/>
      <c r="AB112" s="87">
        <v>8</v>
      </c>
      <c r="AC112" s="87"/>
      <c r="AD112" s="88">
        <v>6</v>
      </c>
      <c r="AE112" s="88"/>
      <c r="AF112" s="88"/>
      <c r="AG112" s="88"/>
      <c r="AH112" s="88">
        <v>5</v>
      </c>
      <c r="AI112" s="88"/>
      <c r="AJ112" s="88"/>
      <c r="AK112" s="88"/>
      <c r="AL112" s="53" t="s">
        <v>296</v>
      </c>
      <c r="AM112" s="53"/>
      <c r="AN112" s="53"/>
      <c r="AO112" s="53"/>
      <c r="AP112" s="53"/>
      <c r="AQ112" s="53"/>
      <c r="AT112" s="66">
        <v>11</v>
      </c>
      <c r="AU112" s="66"/>
      <c r="AV112" s="67"/>
      <c r="AW112" s="67"/>
      <c r="AX112" s="67"/>
      <c r="AY112" s="67"/>
      <c r="AZ112" s="67"/>
      <c r="BA112" s="67"/>
      <c r="BB112" s="67"/>
    </row>
    <row r="113" spans="2:54" ht="12">
      <c r="B113" s="73">
        <v>9</v>
      </c>
      <c r="C113" s="73"/>
      <c r="D113" s="73"/>
      <c r="E113" s="73"/>
      <c r="F113" s="75" t="s">
        <v>411</v>
      </c>
      <c r="G113" s="75"/>
      <c r="H113" s="75"/>
      <c r="I113" s="75"/>
      <c r="J113" s="75"/>
      <c r="K113" s="75"/>
      <c r="L113" s="75"/>
      <c r="M113" s="76" t="s">
        <v>412</v>
      </c>
      <c r="N113" s="76"/>
      <c r="O113" s="76"/>
      <c r="P113" s="76"/>
      <c r="Q113" s="76"/>
      <c r="R113" s="76"/>
      <c r="S113" s="76"/>
      <c r="T113" s="85" t="s">
        <v>423</v>
      </c>
      <c r="U113" s="86"/>
      <c r="V113" s="86"/>
      <c r="W113" s="86"/>
      <c r="X113" s="86"/>
      <c r="Y113" s="86"/>
      <c r="Z113" s="86"/>
      <c r="AB113" s="87">
        <v>9</v>
      </c>
      <c r="AC113" s="87"/>
      <c r="AD113" s="88"/>
      <c r="AE113" s="88"/>
      <c r="AF113" s="88"/>
      <c r="AG113" s="88"/>
      <c r="AH113" s="88"/>
      <c r="AI113" s="88"/>
      <c r="AJ113" s="88"/>
      <c r="AK113" s="88"/>
      <c r="AL113" s="53"/>
      <c r="AM113" s="53"/>
      <c r="AN113" s="53"/>
      <c r="AO113" s="53"/>
      <c r="AP113" s="53"/>
      <c r="AQ113" s="53"/>
      <c r="AT113" s="66">
        <v>12</v>
      </c>
      <c r="AU113" s="66"/>
      <c r="AV113" s="67"/>
      <c r="AW113" s="67"/>
      <c r="AX113" s="67"/>
      <c r="AY113" s="67"/>
      <c r="AZ113" s="67"/>
      <c r="BA113" s="67"/>
      <c r="BB113" s="67"/>
    </row>
    <row r="114" spans="2:54" ht="12">
      <c r="B114" s="73">
        <v>10</v>
      </c>
      <c r="C114" s="73"/>
      <c r="D114" s="73"/>
      <c r="E114" s="73"/>
      <c r="F114" s="75" t="s">
        <v>396</v>
      </c>
      <c r="G114" s="75"/>
      <c r="H114" s="75"/>
      <c r="I114" s="75"/>
      <c r="J114" s="75"/>
      <c r="K114" s="75"/>
      <c r="L114" s="75"/>
      <c r="M114" s="76" t="s">
        <v>397</v>
      </c>
      <c r="N114" s="76"/>
      <c r="O114" s="76"/>
      <c r="P114" s="76"/>
      <c r="Q114" s="76"/>
      <c r="R114" s="76"/>
      <c r="S114" s="76"/>
      <c r="T114" s="97" t="s">
        <v>422</v>
      </c>
      <c r="U114" s="98"/>
      <c r="V114" s="98"/>
      <c r="W114" s="98"/>
      <c r="X114" s="98"/>
      <c r="Y114" s="98"/>
      <c r="Z114" s="98"/>
      <c r="AB114" s="87">
        <v>10</v>
      </c>
      <c r="AC114" s="87"/>
      <c r="AD114" s="88"/>
      <c r="AE114" s="88"/>
      <c r="AF114" s="88"/>
      <c r="AG114" s="88"/>
      <c r="AH114" s="88"/>
      <c r="AI114" s="88"/>
      <c r="AJ114" s="88"/>
      <c r="AK114" s="88"/>
      <c r="AL114" s="53"/>
      <c r="AM114" s="53"/>
      <c r="AN114" s="53"/>
      <c r="AO114" s="53"/>
      <c r="AP114" s="53"/>
      <c r="AQ114" s="53"/>
      <c r="AT114" s="66">
        <v>13</v>
      </c>
      <c r="AU114" s="66"/>
      <c r="AV114" s="67"/>
      <c r="AW114" s="67"/>
      <c r="AX114" s="67"/>
      <c r="AY114" s="67"/>
      <c r="AZ114" s="67"/>
      <c r="BA114" s="67"/>
      <c r="BB114" s="67"/>
    </row>
    <row r="115" spans="2:54" ht="12">
      <c r="B115" s="73">
        <v>11</v>
      </c>
      <c r="C115" s="73"/>
      <c r="D115" s="73"/>
      <c r="E115" s="73"/>
      <c r="F115" s="75" t="s">
        <v>398</v>
      </c>
      <c r="G115" s="75"/>
      <c r="H115" s="75"/>
      <c r="I115" s="75"/>
      <c r="J115" s="75"/>
      <c r="K115" s="75"/>
      <c r="L115" s="75"/>
      <c r="M115" s="76" t="s">
        <v>399</v>
      </c>
      <c r="N115" s="76"/>
      <c r="O115" s="76"/>
      <c r="P115" s="76"/>
      <c r="Q115" s="76"/>
      <c r="R115" s="76"/>
      <c r="S115" s="76"/>
      <c r="T115" s="85" t="s">
        <v>404</v>
      </c>
      <c r="U115" s="86"/>
      <c r="V115" s="86"/>
      <c r="W115" s="86"/>
      <c r="X115" s="86"/>
      <c r="Y115" s="86"/>
      <c r="Z115" s="86"/>
      <c r="AB115" s="87">
        <v>11</v>
      </c>
      <c r="AC115" s="87"/>
      <c r="AD115" s="88"/>
      <c r="AE115" s="88"/>
      <c r="AF115" s="88"/>
      <c r="AG115" s="88"/>
      <c r="AH115" s="88"/>
      <c r="AI115" s="88"/>
      <c r="AJ115" s="88"/>
      <c r="AK115" s="88"/>
      <c r="AL115" s="53"/>
      <c r="AM115" s="53"/>
      <c r="AN115" s="53"/>
      <c r="AO115" s="53"/>
      <c r="AP115" s="53"/>
      <c r="AQ115" s="53"/>
      <c r="AT115" s="66">
        <v>14</v>
      </c>
      <c r="AU115" s="66"/>
      <c r="AV115" s="67"/>
      <c r="AW115" s="67"/>
      <c r="AX115" s="67"/>
      <c r="AY115" s="67"/>
      <c r="AZ115" s="67"/>
      <c r="BA115" s="67"/>
      <c r="BB115" s="67"/>
    </row>
    <row r="116" spans="2:54" ht="12">
      <c r="B116" s="73">
        <v>12</v>
      </c>
      <c r="C116" s="73"/>
      <c r="D116" s="73"/>
      <c r="E116" s="73"/>
      <c r="F116" s="75" t="s">
        <v>400</v>
      </c>
      <c r="G116" s="75"/>
      <c r="H116" s="75"/>
      <c r="I116" s="75"/>
      <c r="J116" s="75"/>
      <c r="K116" s="75"/>
      <c r="L116" s="75"/>
      <c r="M116" s="76" t="s">
        <v>397</v>
      </c>
      <c r="N116" s="76"/>
      <c r="O116" s="76"/>
      <c r="P116" s="76"/>
      <c r="Q116" s="76"/>
      <c r="R116" s="76"/>
      <c r="S116" s="76"/>
      <c r="T116" s="85" t="s">
        <v>426</v>
      </c>
      <c r="U116" s="86"/>
      <c r="V116" s="86"/>
      <c r="W116" s="86"/>
      <c r="X116" s="86"/>
      <c r="Y116" s="86"/>
      <c r="Z116" s="86"/>
      <c r="AB116" s="87">
        <v>12</v>
      </c>
      <c r="AC116" s="87"/>
      <c r="AD116" s="88"/>
      <c r="AE116" s="88"/>
      <c r="AF116" s="88"/>
      <c r="AG116" s="88"/>
      <c r="AH116" s="88"/>
      <c r="AI116" s="88"/>
      <c r="AJ116" s="88"/>
      <c r="AK116" s="88"/>
      <c r="AL116" s="53"/>
      <c r="AM116" s="53"/>
      <c r="AN116" s="53"/>
      <c r="AO116" s="53"/>
      <c r="AP116" s="53"/>
      <c r="AQ116" s="53"/>
      <c r="AT116" s="66">
        <v>15</v>
      </c>
      <c r="AU116" s="66"/>
      <c r="AV116" s="67"/>
      <c r="AW116" s="67"/>
      <c r="AX116" s="67"/>
      <c r="AY116" s="67"/>
      <c r="AZ116" s="67"/>
      <c r="BA116" s="67"/>
      <c r="BB116" s="67"/>
    </row>
    <row r="117" spans="2:54" ht="11.25" customHeight="1">
      <c r="B117" s="73">
        <v>13</v>
      </c>
      <c r="C117" s="73"/>
      <c r="D117" s="73"/>
      <c r="E117" s="73"/>
      <c r="F117" s="75" t="s">
        <v>401</v>
      </c>
      <c r="G117" s="75"/>
      <c r="H117" s="75"/>
      <c r="I117" s="75"/>
      <c r="J117" s="75"/>
      <c r="K117" s="75"/>
      <c r="L117" s="75"/>
      <c r="M117" s="76" t="s">
        <v>399</v>
      </c>
      <c r="N117" s="76"/>
      <c r="O117" s="76"/>
      <c r="P117" s="76"/>
      <c r="Q117" s="76"/>
      <c r="R117" s="76"/>
      <c r="S117" s="76"/>
      <c r="T117" s="85" t="s">
        <v>427</v>
      </c>
      <c r="U117" s="86"/>
      <c r="V117" s="86"/>
      <c r="W117" s="86"/>
      <c r="X117" s="86"/>
      <c r="Y117" s="86"/>
      <c r="Z117" s="86"/>
      <c r="AB117" s="87">
        <v>13</v>
      </c>
      <c r="AC117" s="87"/>
      <c r="AD117" s="88"/>
      <c r="AE117" s="88"/>
      <c r="AF117" s="88"/>
      <c r="AG117" s="88"/>
      <c r="AH117" s="88"/>
      <c r="AI117" s="88"/>
      <c r="AJ117" s="88"/>
      <c r="AK117" s="88"/>
      <c r="AL117" s="53"/>
      <c r="AM117" s="53"/>
      <c r="AN117" s="53"/>
      <c r="AO117" s="53"/>
      <c r="AP117" s="53"/>
      <c r="AQ117" s="53"/>
      <c r="AT117" s="66">
        <v>16</v>
      </c>
      <c r="AU117" s="66"/>
      <c r="AV117" s="67"/>
      <c r="AW117" s="67"/>
      <c r="AX117" s="67"/>
      <c r="AY117" s="67"/>
      <c r="AZ117" s="67"/>
      <c r="BA117" s="67"/>
      <c r="BB117" s="67"/>
    </row>
    <row r="118" spans="2:54" ht="12">
      <c r="B118" s="73">
        <v>14</v>
      </c>
      <c r="C118" s="73"/>
      <c r="D118" s="73"/>
      <c r="E118" s="73"/>
      <c r="F118" s="75" t="s">
        <v>402</v>
      </c>
      <c r="G118" s="75"/>
      <c r="H118" s="75"/>
      <c r="I118" s="75"/>
      <c r="J118" s="75"/>
      <c r="K118" s="75"/>
      <c r="L118" s="75"/>
      <c r="M118" s="76" t="s">
        <v>399</v>
      </c>
      <c r="N118" s="76"/>
      <c r="O118" s="76"/>
      <c r="P118" s="76"/>
      <c r="Q118" s="76"/>
      <c r="R118" s="76"/>
      <c r="S118" s="76"/>
      <c r="T118" s="85"/>
      <c r="U118" s="86"/>
      <c r="V118" s="86"/>
      <c r="W118" s="86"/>
      <c r="X118" s="86"/>
      <c r="Y118" s="86"/>
      <c r="Z118" s="86"/>
      <c r="AB118" s="87">
        <v>14</v>
      </c>
      <c r="AC118" s="87"/>
      <c r="AD118" s="88"/>
      <c r="AE118" s="88"/>
      <c r="AF118" s="88"/>
      <c r="AG118" s="88"/>
      <c r="AH118" s="88"/>
      <c r="AI118" s="88"/>
      <c r="AJ118" s="88"/>
      <c r="AK118" s="88"/>
      <c r="AL118" s="53"/>
      <c r="AM118" s="53"/>
      <c r="AN118" s="53"/>
      <c r="AO118" s="53"/>
      <c r="AP118" s="53"/>
      <c r="AQ118" s="53"/>
      <c r="AT118" s="66">
        <v>17</v>
      </c>
      <c r="AU118" s="66"/>
      <c r="AV118" s="67"/>
      <c r="AW118" s="67"/>
      <c r="AX118" s="67"/>
      <c r="AY118" s="67"/>
      <c r="AZ118" s="67"/>
      <c r="BA118" s="67"/>
      <c r="BB118" s="67"/>
    </row>
    <row r="119" spans="2:54" ht="12">
      <c r="B119" s="73">
        <v>15</v>
      </c>
      <c r="C119" s="73"/>
      <c r="D119" s="73"/>
      <c r="E119" s="73"/>
      <c r="F119" s="75" t="s">
        <v>406</v>
      </c>
      <c r="G119" s="75"/>
      <c r="H119" s="75"/>
      <c r="I119" s="75"/>
      <c r="J119" s="75"/>
      <c r="K119" s="75"/>
      <c r="L119" s="75"/>
      <c r="M119" s="76" t="s">
        <v>403</v>
      </c>
      <c r="N119" s="76"/>
      <c r="O119" s="76"/>
      <c r="P119" s="76"/>
      <c r="Q119" s="76"/>
      <c r="R119" s="76"/>
      <c r="S119" s="76"/>
      <c r="T119" s="97" t="s">
        <v>424</v>
      </c>
      <c r="U119" s="98"/>
      <c r="V119" s="98"/>
      <c r="W119" s="98"/>
      <c r="X119" s="98"/>
      <c r="Y119" s="98"/>
      <c r="Z119" s="98"/>
      <c r="AB119" s="87">
        <v>15</v>
      </c>
      <c r="AC119" s="87"/>
      <c r="AD119" s="88"/>
      <c r="AE119" s="88"/>
      <c r="AF119" s="88"/>
      <c r="AG119" s="88"/>
      <c r="AH119" s="88"/>
      <c r="AI119" s="88"/>
      <c r="AJ119" s="88"/>
      <c r="AK119" s="88"/>
      <c r="AL119" s="53"/>
      <c r="AM119" s="53"/>
      <c r="AN119" s="53"/>
      <c r="AO119" s="53"/>
      <c r="AP119" s="53"/>
      <c r="AQ119" s="53"/>
      <c r="AT119" s="66">
        <v>18</v>
      </c>
      <c r="AU119" s="66"/>
      <c r="AV119" s="67"/>
      <c r="AW119" s="67"/>
      <c r="AX119" s="67"/>
      <c r="AY119" s="67"/>
      <c r="AZ119" s="67"/>
      <c r="BA119" s="67"/>
      <c r="BB119" s="67"/>
    </row>
    <row r="120" spans="2:54" ht="12">
      <c r="B120" s="73">
        <v>16</v>
      </c>
      <c r="C120" s="73"/>
      <c r="D120" s="73"/>
      <c r="E120" s="73"/>
      <c r="F120" s="75" t="s">
        <v>406</v>
      </c>
      <c r="G120" s="75"/>
      <c r="H120" s="75"/>
      <c r="I120" s="75"/>
      <c r="J120" s="75"/>
      <c r="K120" s="75"/>
      <c r="L120" s="75"/>
      <c r="M120" s="76" t="s">
        <v>403</v>
      </c>
      <c r="N120" s="76"/>
      <c r="O120" s="76"/>
      <c r="P120" s="76"/>
      <c r="Q120" s="76"/>
      <c r="R120" s="76"/>
      <c r="S120" s="76"/>
      <c r="T120" s="85" t="s">
        <v>405</v>
      </c>
      <c r="U120" s="86"/>
      <c r="V120" s="86"/>
      <c r="W120" s="86"/>
      <c r="X120" s="86"/>
      <c r="Y120" s="86"/>
      <c r="Z120" s="86"/>
      <c r="AB120" s="87">
        <v>16</v>
      </c>
      <c r="AC120" s="87"/>
      <c r="AD120" s="88"/>
      <c r="AE120" s="88"/>
      <c r="AF120" s="88"/>
      <c r="AG120" s="88"/>
      <c r="AH120" s="88"/>
      <c r="AI120" s="88"/>
      <c r="AJ120" s="88"/>
      <c r="AK120" s="88"/>
      <c r="AL120" s="53"/>
      <c r="AM120" s="53"/>
      <c r="AN120" s="53"/>
      <c r="AO120" s="53"/>
      <c r="AP120" s="53"/>
      <c r="AQ120" s="53"/>
      <c r="AT120" s="66">
        <v>19</v>
      </c>
      <c r="AU120" s="66"/>
      <c r="AV120" s="67"/>
      <c r="AW120" s="67"/>
      <c r="AX120" s="67"/>
      <c r="AY120" s="67"/>
      <c r="AZ120" s="67"/>
      <c r="BA120" s="67"/>
      <c r="BB120" s="67"/>
    </row>
    <row r="121" spans="2:54" ht="12">
      <c r="B121" s="73">
        <v>17</v>
      </c>
      <c r="C121" s="73"/>
      <c r="D121" s="73"/>
      <c r="E121" s="73"/>
      <c r="F121" s="75" t="s">
        <v>406</v>
      </c>
      <c r="G121" s="75"/>
      <c r="H121" s="75"/>
      <c r="I121" s="75"/>
      <c r="J121" s="75"/>
      <c r="K121" s="75"/>
      <c r="L121" s="75"/>
      <c r="M121" s="76" t="s">
        <v>403</v>
      </c>
      <c r="N121" s="76"/>
      <c r="O121" s="76"/>
      <c r="P121" s="76"/>
      <c r="Q121" s="76"/>
      <c r="R121" s="76"/>
      <c r="S121" s="76"/>
      <c r="T121" s="85" t="s">
        <v>407</v>
      </c>
      <c r="U121" s="86"/>
      <c r="V121" s="86"/>
      <c r="W121" s="86"/>
      <c r="X121" s="86"/>
      <c r="Y121" s="86"/>
      <c r="Z121" s="86"/>
      <c r="AB121" s="87">
        <v>17</v>
      </c>
      <c r="AC121" s="87"/>
      <c r="AD121" s="88"/>
      <c r="AE121" s="88"/>
      <c r="AF121" s="88"/>
      <c r="AG121" s="88"/>
      <c r="AH121" s="88"/>
      <c r="AI121" s="88"/>
      <c r="AJ121" s="88"/>
      <c r="AK121" s="88"/>
      <c r="AL121" s="53"/>
      <c r="AM121" s="53"/>
      <c r="AN121" s="53"/>
      <c r="AO121" s="53"/>
      <c r="AP121" s="53"/>
      <c r="AQ121" s="53"/>
      <c r="AT121" s="66">
        <v>20</v>
      </c>
      <c r="AU121" s="66"/>
      <c r="AV121" s="67"/>
      <c r="AW121" s="67"/>
      <c r="AX121" s="67"/>
      <c r="AY121" s="67"/>
      <c r="AZ121" s="67"/>
      <c r="BA121" s="67"/>
      <c r="BB121" s="67"/>
    </row>
    <row r="122" spans="2:54" ht="12">
      <c r="B122" s="73">
        <v>18</v>
      </c>
      <c r="C122" s="73"/>
      <c r="D122" s="73"/>
      <c r="E122" s="73"/>
      <c r="F122" s="75" t="s">
        <v>406</v>
      </c>
      <c r="G122" s="75"/>
      <c r="H122" s="75"/>
      <c r="I122" s="75"/>
      <c r="J122" s="75"/>
      <c r="K122" s="75"/>
      <c r="L122" s="75"/>
      <c r="M122" s="76" t="s">
        <v>403</v>
      </c>
      <c r="N122" s="76"/>
      <c r="O122" s="76"/>
      <c r="P122" s="76"/>
      <c r="Q122" s="76"/>
      <c r="R122" s="76"/>
      <c r="S122" s="76"/>
      <c r="T122" s="85" t="s">
        <v>408</v>
      </c>
      <c r="U122" s="86"/>
      <c r="V122" s="86"/>
      <c r="W122" s="86"/>
      <c r="X122" s="86"/>
      <c r="Y122" s="86"/>
      <c r="Z122" s="86"/>
      <c r="AB122" s="87">
        <v>18</v>
      </c>
      <c r="AC122" s="87"/>
      <c r="AD122" s="88"/>
      <c r="AE122" s="88"/>
      <c r="AF122" s="88"/>
      <c r="AG122" s="88"/>
      <c r="AH122" s="88"/>
      <c r="AI122" s="88"/>
      <c r="AJ122" s="88"/>
      <c r="AK122" s="88"/>
      <c r="AL122" s="53"/>
      <c r="AM122" s="53"/>
      <c r="AN122" s="53"/>
      <c r="AO122" s="53"/>
      <c r="AP122" s="53"/>
      <c r="AQ122" s="53"/>
      <c r="AT122" s="66">
        <v>21</v>
      </c>
      <c r="AU122" s="66"/>
      <c r="AV122" s="67"/>
      <c r="AW122" s="67"/>
      <c r="AX122" s="67"/>
      <c r="AY122" s="67"/>
      <c r="AZ122" s="67"/>
      <c r="BA122" s="67"/>
      <c r="BB122" s="67"/>
    </row>
    <row r="123" spans="2:54" ht="12">
      <c r="B123" s="73">
        <v>19</v>
      </c>
      <c r="C123" s="73"/>
      <c r="D123" s="73"/>
      <c r="E123" s="73"/>
      <c r="F123" s="75" t="s">
        <v>406</v>
      </c>
      <c r="G123" s="75"/>
      <c r="H123" s="75"/>
      <c r="I123" s="75"/>
      <c r="J123" s="75"/>
      <c r="K123" s="75"/>
      <c r="L123" s="75"/>
      <c r="M123" s="76" t="s">
        <v>403</v>
      </c>
      <c r="N123" s="76"/>
      <c r="O123" s="76"/>
      <c r="P123" s="76"/>
      <c r="Q123" s="76"/>
      <c r="R123" s="76"/>
      <c r="S123" s="76"/>
      <c r="T123" s="97" t="s">
        <v>425</v>
      </c>
      <c r="U123" s="98"/>
      <c r="V123" s="98"/>
      <c r="W123" s="98"/>
      <c r="X123" s="98"/>
      <c r="Y123" s="98"/>
      <c r="Z123" s="98"/>
      <c r="AB123" s="87">
        <v>19</v>
      </c>
      <c r="AC123" s="87"/>
      <c r="AD123" s="88"/>
      <c r="AE123" s="88"/>
      <c r="AF123" s="88"/>
      <c r="AG123" s="88"/>
      <c r="AH123" s="88"/>
      <c r="AI123" s="88"/>
      <c r="AJ123" s="88"/>
      <c r="AK123" s="88"/>
      <c r="AL123" s="53"/>
      <c r="AM123" s="53"/>
      <c r="AN123" s="53"/>
      <c r="AO123" s="53"/>
      <c r="AP123" s="53"/>
      <c r="AQ123" s="53"/>
      <c r="AT123" s="89">
        <v>22</v>
      </c>
      <c r="AU123" s="89"/>
      <c r="AV123" s="90"/>
      <c r="AW123" s="90"/>
      <c r="AX123" s="90"/>
      <c r="AY123" s="90"/>
      <c r="AZ123" s="90"/>
      <c r="BA123" s="90"/>
      <c r="BB123" s="90"/>
    </row>
    <row r="124" spans="2:43" ht="12">
      <c r="B124" s="73">
        <v>20</v>
      </c>
      <c r="C124" s="73"/>
      <c r="D124" s="73"/>
      <c r="E124" s="73"/>
      <c r="F124" s="75" t="s">
        <v>409</v>
      </c>
      <c r="G124" s="75"/>
      <c r="H124" s="75"/>
      <c r="I124" s="75"/>
      <c r="J124" s="75"/>
      <c r="K124" s="75"/>
      <c r="L124" s="75"/>
      <c r="M124" s="76" t="s">
        <v>395</v>
      </c>
      <c r="N124" s="76"/>
      <c r="O124" s="76"/>
      <c r="P124" s="76"/>
      <c r="Q124" s="76"/>
      <c r="R124" s="76"/>
      <c r="S124" s="76"/>
      <c r="T124" s="85" t="s">
        <v>410</v>
      </c>
      <c r="U124" s="86"/>
      <c r="V124" s="86"/>
      <c r="W124" s="86"/>
      <c r="X124" s="86"/>
      <c r="Y124" s="86"/>
      <c r="Z124" s="86"/>
      <c r="AB124" s="87">
        <v>20</v>
      </c>
      <c r="AC124" s="87"/>
      <c r="AD124" s="88"/>
      <c r="AE124" s="88"/>
      <c r="AF124" s="88"/>
      <c r="AG124" s="88"/>
      <c r="AH124" s="88"/>
      <c r="AI124" s="88"/>
      <c r="AJ124" s="88"/>
      <c r="AK124" s="88"/>
      <c r="AL124" s="53"/>
      <c r="AM124" s="53"/>
      <c r="AN124" s="53"/>
      <c r="AO124" s="53"/>
      <c r="AP124" s="53"/>
      <c r="AQ124" s="53"/>
    </row>
    <row r="125" spans="2:43" ht="12">
      <c r="B125" s="91">
        <v>21</v>
      </c>
      <c r="C125" s="91"/>
      <c r="D125" s="91"/>
      <c r="E125" s="91"/>
      <c r="F125" s="92"/>
      <c r="G125" s="92"/>
      <c r="H125" s="92"/>
      <c r="I125" s="92"/>
      <c r="J125" s="92"/>
      <c r="K125" s="92"/>
      <c r="L125" s="92"/>
      <c r="M125" s="93"/>
      <c r="N125" s="93"/>
      <c r="O125" s="93"/>
      <c r="P125" s="93"/>
      <c r="Q125" s="93"/>
      <c r="R125" s="93"/>
      <c r="S125" s="93"/>
      <c r="T125" s="94"/>
      <c r="U125" s="94"/>
      <c r="V125" s="94"/>
      <c r="W125" s="94"/>
      <c r="X125" s="94"/>
      <c r="Y125" s="94"/>
      <c r="Z125" s="94"/>
      <c r="AB125" s="95">
        <v>21</v>
      </c>
      <c r="AC125" s="95"/>
      <c r="AD125" s="96"/>
      <c r="AE125" s="96"/>
      <c r="AF125" s="96"/>
      <c r="AG125" s="96"/>
      <c r="AH125" s="96"/>
      <c r="AI125" s="96"/>
      <c r="AJ125" s="96"/>
      <c r="AK125" s="96"/>
      <c r="AL125" s="54"/>
      <c r="AM125" s="54"/>
      <c r="AN125" s="54"/>
      <c r="AO125" s="54"/>
      <c r="AP125" s="54"/>
      <c r="AQ125" s="54"/>
    </row>
    <row r="126" spans="2:43" ht="12">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row>
    <row r="127" spans="2:43" ht="12">
      <c r="B127" t="s">
        <v>25</v>
      </c>
      <c r="C127"/>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row>
    <row r="128" spans="2:43" ht="12">
      <c r="B128" s="28" t="s">
        <v>29</v>
      </c>
      <c r="C128" s="28"/>
      <c r="D128" s="28"/>
      <c r="E128" s="28"/>
      <c r="F128" s="28"/>
      <c r="G128" s="28"/>
      <c r="H128" s="28"/>
      <c r="I128" s="28"/>
      <c r="J128" s="28"/>
      <c r="K128" s="28"/>
      <c r="L128" s="28"/>
      <c r="M128" s="28"/>
      <c r="N128" s="28"/>
      <c r="O128" s="28"/>
      <c r="P128" s="28"/>
      <c r="Q128" s="28"/>
      <c r="R128" s="28"/>
      <c r="S128" s="28"/>
      <c r="AB128"/>
      <c r="AC128"/>
      <c r="AD128"/>
      <c r="AE128"/>
      <c r="AF128"/>
      <c r="AG128"/>
      <c r="AH128"/>
      <c r="AI128"/>
      <c r="AJ128"/>
      <c r="AK128"/>
      <c r="AL128"/>
      <c r="AM128"/>
      <c r="AN128"/>
      <c r="AO128"/>
      <c r="AP128"/>
      <c r="AQ128"/>
    </row>
    <row r="129" spans="2:54" ht="11.25">
      <c r="B129" s="56" t="s">
        <v>30</v>
      </c>
      <c r="C129" s="56"/>
      <c r="D129" s="56"/>
      <c r="E129" s="56"/>
      <c r="F129" s="57" t="s">
        <v>31</v>
      </c>
      <c r="G129" s="57"/>
      <c r="H129" s="57"/>
      <c r="I129" s="57"/>
      <c r="J129" s="57"/>
      <c r="K129" s="57"/>
      <c r="L129" s="57"/>
      <c r="M129" s="58" t="s">
        <v>32</v>
      </c>
      <c r="N129" s="58"/>
      <c r="O129" s="58"/>
      <c r="P129" s="58"/>
      <c r="Q129" s="58"/>
      <c r="R129" s="58"/>
      <c r="S129" s="58"/>
      <c r="AB129" s="28" t="s">
        <v>33</v>
      </c>
      <c r="AC129" s="28"/>
      <c r="AD129" s="28"/>
      <c r="AE129" s="28"/>
      <c r="AF129" s="28"/>
      <c r="AG129" s="28"/>
      <c r="AH129" s="28"/>
      <c r="AI129" s="28"/>
      <c r="AJ129" s="28"/>
      <c r="AK129" s="28"/>
      <c r="AT129" s="28" t="s">
        <v>6</v>
      </c>
      <c r="AU129" s="28"/>
      <c r="AV129" s="28"/>
      <c r="AW129" s="28"/>
      <c r="AX129" s="28"/>
      <c r="AY129" s="28"/>
      <c r="AZ129" s="28"/>
      <c r="BA129" s="28"/>
      <c r="BB129" s="28"/>
    </row>
    <row r="130" spans="2:55" ht="11.25">
      <c r="B130" s="56"/>
      <c r="C130" s="56"/>
      <c r="D130" s="56"/>
      <c r="E130" s="56"/>
      <c r="F130" s="61" t="s">
        <v>31</v>
      </c>
      <c r="G130" s="61"/>
      <c r="H130" s="61"/>
      <c r="I130" s="61"/>
      <c r="J130" s="61"/>
      <c r="K130" s="61"/>
      <c r="L130" s="61"/>
      <c r="M130" s="62" t="s">
        <v>6</v>
      </c>
      <c r="N130" s="62"/>
      <c r="O130" s="62"/>
      <c r="P130" s="62"/>
      <c r="Q130" s="62"/>
      <c r="R130" s="62"/>
      <c r="S130" s="62"/>
      <c r="AB130" s="63" t="s">
        <v>34</v>
      </c>
      <c r="AC130" s="63"/>
      <c r="AD130" s="64" t="s">
        <v>35</v>
      </c>
      <c r="AE130" s="64"/>
      <c r="AF130" s="64"/>
      <c r="AG130" s="64"/>
      <c r="AH130" s="65" t="s">
        <v>36</v>
      </c>
      <c r="AI130" s="65"/>
      <c r="AJ130" s="65"/>
      <c r="AK130" s="65"/>
      <c r="AT130" s="66">
        <v>1</v>
      </c>
      <c r="AU130" s="66"/>
      <c r="AV130" s="67" t="str">
        <f>M130</f>
        <v>一般スキル</v>
      </c>
      <c r="AW130" s="67"/>
      <c r="AX130" s="67"/>
      <c r="AY130" s="67"/>
      <c r="AZ130" s="67"/>
      <c r="BA130" s="67"/>
      <c r="BB130" s="67"/>
      <c r="BC130" s="1" t="s">
        <v>37</v>
      </c>
    </row>
    <row r="131" spans="2:55" ht="11.25">
      <c r="B131" s="70" t="s">
        <v>38</v>
      </c>
      <c r="C131" s="70"/>
      <c r="D131" s="70"/>
      <c r="E131" s="70"/>
      <c r="F131" s="71" t="s">
        <v>39</v>
      </c>
      <c r="G131" s="71"/>
      <c r="H131" s="71"/>
      <c r="I131" s="71"/>
      <c r="J131" s="71"/>
      <c r="K131" s="71"/>
      <c r="L131" s="71"/>
      <c r="M131" s="71" t="s">
        <v>40</v>
      </c>
      <c r="N131" s="71"/>
      <c r="O131" s="71"/>
      <c r="P131" s="71"/>
      <c r="Q131" s="71"/>
      <c r="R131" s="71"/>
      <c r="S131" s="71"/>
      <c r="T131" s="72" t="s">
        <v>41</v>
      </c>
      <c r="U131" s="72"/>
      <c r="V131" s="72"/>
      <c r="W131" s="72"/>
      <c r="X131" s="72"/>
      <c r="Y131" s="72"/>
      <c r="Z131" s="72"/>
      <c r="AB131" s="63"/>
      <c r="AC131" s="63"/>
      <c r="AD131" s="68">
        <f>SUM(AD134:AF153)+AD132</f>
        <v>0</v>
      </c>
      <c r="AE131" s="68"/>
      <c r="AF131" s="68"/>
      <c r="AG131" s="68"/>
      <c r="AH131" s="69">
        <f>SUM(AH134:AJ153)+AH132</f>
        <v>0</v>
      </c>
      <c r="AI131" s="69"/>
      <c r="AJ131" s="69"/>
      <c r="AK131" s="69"/>
      <c r="AL131" s="33" t="s">
        <v>42</v>
      </c>
      <c r="AM131" s="33"/>
      <c r="AN131" s="33"/>
      <c r="AO131" s="33"/>
      <c r="AP131" s="34">
        <f>O24*1</f>
        <v>8</v>
      </c>
      <c r="AQ131" s="34"/>
      <c r="AT131" s="66">
        <v>2</v>
      </c>
      <c r="AU131" s="66"/>
      <c r="AV131" s="67" t="str">
        <f>T133</f>
        <v>フェイス：グランアイン</v>
      </c>
      <c r="AW131" s="67"/>
      <c r="AX131" s="67"/>
      <c r="AY131" s="67"/>
      <c r="AZ131" s="67"/>
      <c r="BA131" s="67"/>
      <c r="BB131" s="67"/>
      <c r="BC131" s="1" t="s">
        <v>43</v>
      </c>
    </row>
    <row r="132" spans="2:54" ht="11.25">
      <c r="B132" s="73" t="s">
        <v>44</v>
      </c>
      <c r="C132" s="73"/>
      <c r="D132" s="73"/>
      <c r="E132" s="73"/>
      <c r="F132" s="74" t="s">
        <v>257</v>
      </c>
      <c r="G132" s="74"/>
      <c r="H132" s="74"/>
      <c r="I132" s="74"/>
      <c r="J132" s="74"/>
      <c r="K132" s="74"/>
      <c r="L132" s="74"/>
      <c r="M132" s="47" t="s">
        <v>258</v>
      </c>
      <c r="N132" s="47"/>
      <c r="O132" s="47"/>
      <c r="P132" s="47"/>
      <c r="Q132" s="47"/>
      <c r="R132" s="47"/>
      <c r="S132" s="47"/>
      <c r="T132" s="48" t="s">
        <v>259</v>
      </c>
      <c r="U132" s="48"/>
      <c r="V132" s="48"/>
      <c r="W132" s="48"/>
      <c r="X132" s="48"/>
      <c r="Y132" s="48"/>
      <c r="Z132" s="48"/>
      <c r="AB132" s="81" t="s">
        <v>46</v>
      </c>
      <c r="AC132" s="81"/>
      <c r="AD132" s="82"/>
      <c r="AE132" s="82"/>
      <c r="AF132" s="82"/>
      <c r="AG132" s="82"/>
      <c r="AH132" s="84"/>
      <c r="AI132" s="84"/>
      <c r="AJ132" s="84"/>
      <c r="AK132" s="84"/>
      <c r="AL132" s="33" t="s">
        <v>47</v>
      </c>
      <c r="AM132" s="33"/>
      <c r="AN132" s="33"/>
      <c r="AO132" s="33"/>
      <c r="AP132" s="34">
        <f>O24*1</f>
        <v>8</v>
      </c>
      <c r="AQ132" s="34"/>
      <c r="AT132" s="66">
        <v>3</v>
      </c>
      <c r="AU132" s="66"/>
      <c r="AV132" s="67"/>
      <c r="AW132" s="67"/>
      <c r="AX132" s="67"/>
      <c r="AY132" s="67"/>
      <c r="AZ132" s="67"/>
      <c r="BA132" s="67"/>
      <c r="BB132" s="67"/>
    </row>
    <row r="133" spans="2:54" ht="12">
      <c r="B133" s="73" t="s">
        <v>48</v>
      </c>
      <c r="C133" s="73"/>
      <c r="D133" s="73"/>
      <c r="E133" s="73"/>
      <c r="F133" s="75" t="s">
        <v>326</v>
      </c>
      <c r="G133" s="75"/>
      <c r="H133" s="75"/>
      <c r="I133" s="75"/>
      <c r="J133" s="75"/>
      <c r="K133" s="75"/>
      <c r="L133" s="75"/>
      <c r="M133" s="76" t="s">
        <v>327</v>
      </c>
      <c r="N133" s="76"/>
      <c r="O133" s="76"/>
      <c r="P133" s="76"/>
      <c r="Q133" s="76"/>
      <c r="R133" s="76"/>
      <c r="S133" s="76"/>
      <c r="T133" s="77" t="s">
        <v>191</v>
      </c>
      <c r="U133" s="78"/>
      <c r="V133" s="78"/>
      <c r="W133" s="78"/>
      <c r="X133" s="78"/>
      <c r="Y133" s="78"/>
      <c r="Z133" s="78"/>
      <c r="AB133" s="79" t="s">
        <v>38</v>
      </c>
      <c r="AC133" s="79"/>
      <c r="AD133" s="80" t="s">
        <v>45</v>
      </c>
      <c r="AE133" s="80"/>
      <c r="AF133" s="80" t="s">
        <v>50</v>
      </c>
      <c r="AG133" s="80"/>
      <c r="AH133" s="80" t="s">
        <v>45</v>
      </c>
      <c r="AI133" s="80"/>
      <c r="AJ133" s="80" t="s">
        <v>51</v>
      </c>
      <c r="AK133" s="80"/>
      <c r="AL133" s="83" t="s">
        <v>52</v>
      </c>
      <c r="AM133" s="83"/>
      <c r="AN133" s="83"/>
      <c r="AO133" s="83"/>
      <c r="AP133" s="83"/>
      <c r="AQ133" s="83"/>
      <c r="AT133" s="66">
        <v>4</v>
      </c>
      <c r="AU133" s="66"/>
      <c r="AV133" s="67"/>
      <c r="AW133" s="67"/>
      <c r="AX133" s="67"/>
      <c r="AY133" s="67"/>
      <c r="AZ133" s="67"/>
      <c r="BA133" s="67"/>
      <c r="BB133" s="67"/>
    </row>
    <row r="134" spans="2:54" ht="12">
      <c r="B134" s="73">
        <v>2</v>
      </c>
      <c r="C134" s="73"/>
      <c r="D134" s="73"/>
      <c r="E134" s="73"/>
      <c r="F134" s="75" t="s">
        <v>330</v>
      </c>
      <c r="G134" s="75"/>
      <c r="H134" s="75"/>
      <c r="I134" s="75"/>
      <c r="J134" s="75"/>
      <c r="K134" s="75"/>
      <c r="L134" s="75"/>
      <c r="M134" s="76" t="s">
        <v>261</v>
      </c>
      <c r="N134" s="76"/>
      <c r="O134" s="76"/>
      <c r="P134" s="76"/>
      <c r="Q134" s="76"/>
      <c r="R134" s="76"/>
      <c r="S134" s="76"/>
      <c r="T134" s="85" t="s">
        <v>328</v>
      </c>
      <c r="U134" s="86"/>
      <c r="V134" s="86"/>
      <c r="W134" s="86"/>
      <c r="X134" s="86"/>
      <c r="Y134" s="86"/>
      <c r="Z134" s="86"/>
      <c r="AB134" s="87">
        <v>2</v>
      </c>
      <c r="AC134" s="87"/>
      <c r="AD134" s="88"/>
      <c r="AE134" s="88"/>
      <c r="AF134" s="88"/>
      <c r="AG134" s="88"/>
      <c r="AH134" s="88"/>
      <c r="AI134" s="88"/>
      <c r="AJ134" s="88"/>
      <c r="AK134" s="88"/>
      <c r="AL134" s="52"/>
      <c r="AM134" s="52"/>
      <c r="AN134" s="52"/>
      <c r="AO134" s="52"/>
      <c r="AP134" s="52"/>
      <c r="AQ134" s="52"/>
      <c r="AT134" s="66">
        <v>5</v>
      </c>
      <c r="AU134" s="66"/>
      <c r="AV134" s="67"/>
      <c r="AW134" s="67"/>
      <c r="AX134" s="67"/>
      <c r="AY134" s="67"/>
      <c r="AZ134" s="67"/>
      <c r="BA134" s="67"/>
      <c r="BB134" s="67"/>
    </row>
    <row r="135" spans="2:54" ht="12">
      <c r="B135" s="73">
        <v>3</v>
      </c>
      <c r="C135" s="73"/>
      <c r="D135" s="73"/>
      <c r="E135" s="73"/>
      <c r="F135" s="75" t="s">
        <v>263</v>
      </c>
      <c r="G135" s="75"/>
      <c r="H135" s="75"/>
      <c r="I135" s="75"/>
      <c r="J135" s="75"/>
      <c r="K135" s="75"/>
      <c r="L135" s="75"/>
      <c r="M135" s="76" t="s">
        <v>261</v>
      </c>
      <c r="N135" s="76"/>
      <c r="O135" s="76"/>
      <c r="P135" s="76"/>
      <c r="Q135" s="76"/>
      <c r="R135" s="76"/>
      <c r="S135" s="76"/>
      <c r="T135" s="85" t="s">
        <v>262</v>
      </c>
      <c r="U135" s="86"/>
      <c r="V135" s="86"/>
      <c r="W135" s="86"/>
      <c r="X135" s="86"/>
      <c r="Y135" s="86"/>
      <c r="Z135" s="86"/>
      <c r="AB135" s="87">
        <v>3</v>
      </c>
      <c r="AC135" s="87"/>
      <c r="AD135" s="88"/>
      <c r="AE135" s="88"/>
      <c r="AF135" s="88"/>
      <c r="AG135" s="88"/>
      <c r="AH135" s="88"/>
      <c r="AI135" s="88"/>
      <c r="AJ135" s="88"/>
      <c r="AK135" s="88"/>
      <c r="AL135" s="53"/>
      <c r="AM135" s="53"/>
      <c r="AN135" s="53"/>
      <c r="AO135" s="53"/>
      <c r="AP135" s="53"/>
      <c r="AQ135" s="53"/>
      <c r="AT135" s="66">
        <v>6</v>
      </c>
      <c r="AU135" s="66"/>
      <c r="AV135" s="67"/>
      <c r="AW135" s="67"/>
      <c r="AX135" s="67"/>
      <c r="AY135" s="67"/>
      <c r="AZ135" s="67"/>
      <c r="BA135" s="67"/>
      <c r="BB135" s="67"/>
    </row>
    <row r="136" spans="2:54" ht="12">
      <c r="B136" s="73">
        <v>4</v>
      </c>
      <c r="C136" s="73"/>
      <c r="D136" s="73"/>
      <c r="E136" s="73"/>
      <c r="F136" s="75" t="s">
        <v>291</v>
      </c>
      <c r="G136" s="75"/>
      <c r="H136" s="75"/>
      <c r="I136" s="75"/>
      <c r="J136" s="75"/>
      <c r="K136" s="75"/>
      <c r="L136" s="75"/>
      <c r="M136" s="76" t="s">
        <v>261</v>
      </c>
      <c r="N136" s="76"/>
      <c r="O136" s="76"/>
      <c r="P136" s="76"/>
      <c r="Q136" s="76"/>
      <c r="R136" s="76"/>
      <c r="S136" s="76"/>
      <c r="T136" s="85" t="s">
        <v>262</v>
      </c>
      <c r="U136" s="86"/>
      <c r="V136" s="86"/>
      <c r="W136" s="86"/>
      <c r="X136" s="86"/>
      <c r="Y136" s="86"/>
      <c r="Z136" s="86"/>
      <c r="AB136" s="87">
        <v>4</v>
      </c>
      <c r="AC136" s="87"/>
      <c r="AD136" s="88"/>
      <c r="AE136" s="88"/>
      <c r="AF136" s="88"/>
      <c r="AG136" s="88"/>
      <c r="AH136" s="88"/>
      <c r="AI136" s="88"/>
      <c r="AJ136" s="88"/>
      <c r="AK136" s="88"/>
      <c r="AL136" s="53"/>
      <c r="AM136" s="53"/>
      <c r="AN136" s="53"/>
      <c r="AO136" s="53"/>
      <c r="AP136" s="53"/>
      <c r="AQ136" s="53"/>
      <c r="AT136" s="66">
        <v>7</v>
      </c>
      <c r="AU136" s="66"/>
      <c r="AV136" s="67"/>
      <c r="AW136" s="67"/>
      <c r="AX136" s="67"/>
      <c r="AY136" s="67"/>
      <c r="AZ136" s="67"/>
      <c r="BA136" s="67"/>
      <c r="BB136" s="67"/>
    </row>
    <row r="137" spans="2:54" ht="12">
      <c r="B137" s="73">
        <v>5</v>
      </c>
      <c r="C137" s="73"/>
      <c r="D137" s="73"/>
      <c r="E137" s="73"/>
      <c r="F137" s="75" t="s">
        <v>264</v>
      </c>
      <c r="G137" s="75"/>
      <c r="H137" s="75"/>
      <c r="I137" s="75"/>
      <c r="J137" s="75"/>
      <c r="K137" s="75"/>
      <c r="L137" s="75"/>
      <c r="M137" s="76" t="s">
        <v>261</v>
      </c>
      <c r="N137" s="76"/>
      <c r="O137" s="76"/>
      <c r="P137" s="76"/>
      <c r="Q137" s="76"/>
      <c r="R137" s="76"/>
      <c r="S137" s="76"/>
      <c r="T137" s="85" t="s">
        <v>262</v>
      </c>
      <c r="U137" s="86"/>
      <c r="V137" s="86"/>
      <c r="W137" s="86"/>
      <c r="X137" s="86"/>
      <c r="Y137" s="86"/>
      <c r="Z137" s="86"/>
      <c r="AB137" s="87">
        <v>5</v>
      </c>
      <c r="AC137" s="87"/>
      <c r="AD137" s="88"/>
      <c r="AE137" s="88"/>
      <c r="AF137" s="88"/>
      <c r="AG137" s="88"/>
      <c r="AH137" s="88"/>
      <c r="AI137" s="88"/>
      <c r="AJ137" s="88"/>
      <c r="AK137" s="88"/>
      <c r="AL137" s="53"/>
      <c r="AM137" s="53"/>
      <c r="AN137" s="53"/>
      <c r="AO137" s="53"/>
      <c r="AP137" s="53"/>
      <c r="AQ137" s="53"/>
      <c r="AT137" s="66">
        <v>8</v>
      </c>
      <c r="AU137" s="66"/>
      <c r="AV137" s="67"/>
      <c r="AW137" s="67"/>
      <c r="AX137" s="67"/>
      <c r="AY137" s="67"/>
      <c r="AZ137" s="67"/>
      <c r="BA137" s="67"/>
      <c r="BB137" s="67"/>
    </row>
    <row r="138" spans="2:54" ht="12">
      <c r="B138" s="73">
        <v>6</v>
      </c>
      <c r="C138" s="73"/>
      <c r="D138" s="73"/>
      <c r="E138" s="73"/>
      <c r="F138" s="75" t="s">
        <v>264</v>
      </c>
      <c r="G138" s="75"/>
      <c r="H138" s="75"/>
      <c r="I138" s="75"/>
      <c r="J138" s="75"/>
      <c r="K138" s="75"/>
      <c r="L138" s="75"/>
      <c r="M138" s="76" t="s">
        <v>265</v>
      </c>
      <c r="N138" s="76"/>
      <c r="O138" s="76"/>
      <c r="P138" s="76"/>
      <c r="Q138" s="76"/>
      <c r="R138" s="76"/>
      <c r="S138" s="76"/>
      <c r="T138" s="85" t="s">
        <v>262</v>
      </c>
      <c r="U138" s="86"/>
      <c r="V138" s="86"/>
      <c r="W138" s="86"/>
      <c r="X138" s="86"/>
      <c r="Y138" s="86"/>
      <c r="Z138" s="86"/>
      <c r="AB138" s="87">
        <v>6</v>
      </c>
      <c r="AC138" s="87"/>
      <c r="AD138" s="88"/>
      <c r="AE138" s="88"/>
      <c r="AF138" s="88"/>
      <c r="AG138" s="88"/>
      <c r="AH138" s="88"/>
      <c r="AI138" s="88"/>
      <c r="AJ138" s="88"/>
      <c r="AK138" s="88"/>
      <c r="AL138" s="53"/>
      <c r="AM138" s="53"/>
      <c r="AN138" s="53"/>
      <c r="AO138" s="53"/>
      <c r="AP138" s="53"/>
      <c r="AQ138" s="53"/>
      <c r="AT138" s="66">
        <v>9</v>
      </c>
      <c r="AU138" s="66"/>
      <c r="AV138" s="67"/>
      <c r="AW138" s="67"/>
      <c r="AX138" s="67"/>
      <c r="AY138" s="67"/>
      <c r="AZ138" s="67"/>
      <c r="BA138" s="67"/>
      <c r="BB138" s="67"/>
    </row>
    <row r="139" spans="2:54" ht="12">
      <c r="B139" s="73">
        <v>7</v>
      </c>
      <c r="C139" s="73"/>
      <c r="D139" s="73"/>
      <c r="E139" s="73"/>
      <c r="F139" s="75" t="s">
        <v>292</v>
      </c>
      <c r="G139" s="75"/>
      <c r="H139" s="75"/>
      <c r="I139" s="75"/>
      <c r="J139" s="75"/>
      <c r="K139" s="75"/>
      <c r="L139" s="75"/>
      <c r="M139" s="76" t="s">
        <v>266</v>
      </c>
      <c r="N139" s="76"/>
      <c r="O139" s="76"/>
      <c r="P139" s="76"/>
      <c r="Q139" s="76"/>
      <c r="R139" s="76"/>
      <c r="S139" s="76"/>
      <c r="T139" s="85" t="s">
        <v>329</v>
      </c>
      <c r="U139" s="86"/>
      <c r="V139" s="86"/>
      <c r="W139" s="86"/>
      <c r="X139" s="86"/>
      <c r="Y139" s="86"/>
      <c r="Z139" s="86"/>
      <c r="AB139" s="87">
        <v>7</v>
      </c>
      <c r="AC139" s="87"/>
      <c r="AD139" s="88"/>
      <c r="AE139" s="88"/>
      <c r="AF139" s="88"/>
      <c r="AG139" s="88"/>
      <c r="AH139" s="88"/>
      <c r="AI139" s="88"/>
      <c r="AJ139" s="88"/>
      <c r="AK139" s="88"/>
      <c r="AL139" s="53"/>
      <c r="AM139" s="53"/>
      <c r="AN139" s="53"/>
      <c r="AO139" s="53"/>
      <c r="AP139" s="53"/>
      <c r="AQ139" s="53"/>
      <c r="AT139" s="66">
        <v>10</v>
      </c>
      <c r="AU139" s="66"/>
      <c r="AV139" s="67"/>
      <c r="AW139" s="67"/>
      <c r="AX139" s="67"/>
      <c r="AY139" s="67"/>
      <c r="AZ139" s="67"/>
      <c r="BA139" s="67"/>
      <c r="BB139" s="67"/>
    </row>
    <row r="140" spans="2:54" ht="12">
      <c r="B140" s="73">
        <v>8</v>
      </c>
      <c r="C140" s="73"/>
      <c r="D140" s="73"/>
      <c r="E140" s="73"/>
      <c r="F140" s="75" t="s">
        <v>331</v>
      </c>
      <c r="G140" s="75"/>
      <c r="H140" s="75"/>
      <c r="I140" s="75"/>
      <c r="J140" s="75"/>
      <c r="K140" s="75"/>
      <c r="L140" s="75"/>
      <c r="M140" s="76" t="s">
        <v>293</v>
      </c>
      <c r="N140" s="76"/>
      <c r="O140" s="76"/>
      <c r="P140" s="76"/>
      <c r="Q140" s="76"/>
      <c r="R140" s="76"/>
      <c r="S140" s="76"/>
      <c r="T140" s="85" t="s">
        <v>295</v>
      </c>
      <c r="U140" s="86"/>
      <c r="V140" s="86"/>
      <c r="W140" s="86"/>
      <c r="X140" s="86"/>
      <c r="Y140" s="86"/>
      <c r="Z140" s="86"/>
      <c r="AB140" s="87">
        <v>8</v>
      </c>
      <c r="AC140" s="87"/>
      <c r="AD140" s="88"/>
      <c r="AE140" s="88"/>
      <c r="AF140" s="88"/>
      <c r="AG140" s="88"/>
      <c r="AH140" s="88"/>
      <c r="AI140" s="88"/>
      <c r="AJ140" s="88"/>
      <c r="AK140" s="88"/>
      <c r="AL140" s="53"/>
      <c r="AM140" s="53"/>
      <c r="AN140" s="53"/>
      <c r="AO140" s="53"/>
      <c r="AP140" s="53"/>
      <c r="AQ140" s="53"/>
      <c r="AT140" s="66">
        <v>11</v>
      </c>
      <c r="AU140" s="66"/>
      <c r="AV140" s="67"/>
      <c r="AW140" s="67"/>
      <c r="AX140" s="67"/>
      <c r="AY140" s="67"/>
      <c r="AZ140" s="67"/>
      <c r="BA140" s="67"/>
      <c r="BB140" s="67"/>
    </row>
    <row r="141" spans="2:54" ht="12">
      <c r="B141" s="73">
        <v>9</v>
      </c>
      <c r="C141" s="73"/>
      <c r="D141" s="73"/>
      <c r="E141" s="73"/>
      <c r="F141" s="75"/>
      <c r="G141" s="75"/>
      <c r="H141" s="75"/>
      <c r="I141" s="75"/>
      <c r="J141" s="75"/>
      <c r="K141" s="75"/>
      <c r="L141" s="75"/>
      <c r="M141" s="76"/>
      <c r="N141" s="76"/>
      <c r="O141" s="76"/>
      <c r="P141" s="76"/>
      <c r="Q141" s="76"/>
      <c r="R141" s="76"/>
      <c r="S141" s="76"/>
      <c r="T141" s="86"/>
      <c r="U141" s="86"/>
      <c r="V141" s="86"/>
      <c r="W141" s="86"/>
      <c r="X141" s="86"/>
      <c r="Y141" s="86"/>
      <c r="Z141" s="86"/>
      <c r="AB141" s="87">
        <v>9</v>
      </c>
      <c r="AC141" s="87"/>
      <c r="AD141" s="88"/>
      <c r="AE141" s="88"/>
      <c r="AF141" s="88"/>
      <c r="AG141" s="88"/>
      <c r="AH141" s="88"/>
      <c r="AI141" s="88"/>
      <c r="AJ141" s="88"/>
      <c r="AK141" s="88"/>
      <c r="AL141" s="53"/>
      <c r="AM141" s="53"/>
      <c r="AN141" s="53"/>
      <c r="AO141" s="53"/>
      <c r="AP141" s="53"/>
      <c r="AQ141" s="53"/>
      <c r="AT141" s="66">
        <v>12</v>
      </c>
      <c r="AU141" s="66"/>
      <c r="AV141" s="67"/>
      <c r="AW141" s="67"/>
      <c r="AX141" s="67"/>
      <c r="AY141" s="67"/>
      <c r="AZ141" s="67"/>
      <c r="BA141" s="67"/>
      <c r="BB141" s="67"/>
    </row>
    <row r="142" spans="2:54" ht="12">
      <c r="B142" s="73">
        <v>10</v>
      </c>
      <c r="C142" s="73"/>
      <c r="D142" s="73"/>
      <c r="E142" s="73"/>
      <c r="F142" s="75"/>
      <c r="G142" s="75"/>
      <c r="H142" s="75"/>
      <c r="I142" s="75"/>
      <c r="J142" s="75"/>
      <c r="K142" s="75"/>
      <c r="L142" s="75"/>
      <c r="M142" s="76"/>
      <c r="N142" s="76"/>
      <c r="O142" s="76"/>
      <c r="P142" s="76"/>
      <c r="Q142" s="76"/>
      <c r="R142" s="76"/>
      <c r="S142" s="76"/>
      <c r="T142" s="86"/>
      <c r="U142" s="86"/>
      <c r="V142" s="86"/>
      <c r="W142" s="86"/>
      <c r="X142" s="86"/>
      <c r="Y142" s="86"/>
      <c r="Z142" s="86"/>
      <c r="AB142" s="87">
        <v>10</v>
      </c>
      <c r="AC142" s="87"/>
      <c r="AD142" s="88"/>
      <c r="AE142" s="88"/>
      <c r="AF142" s="88"/>
      <c r="AG142" s="88"/>
      <c r="AH142" s="88"/>
      <c r="AI142" s="88"/>
      <c r="AJ142" s="88"/>
      <c r="AK142" s="88"/>
      <c r="AL142" s="53"/>
      <c r="AM142" s="53"/>
      <c r="AN142" s="53"/>
      <c r="AO142" s="53"/>
      <c r="AP142" s="53"/>
      <c r="AQ142" s="53"/>
      <c r="AT142" s="66">
        <v>13</v>
      </c>
      <c r="AU142" s="66"/>
      <c r="AV142" s="67"/>
      <c r="AW142" s="67"/>
      <c r="AX142" s="67"/>
      <c r="AY142" s="67"/>
      <c r="AZ142" s="67"/>
      <c r="BA142" s="67"/>
      <c r="BB142" s="67"/>
    </row>
    <row r="143" spans="2:54" ht="12">
      <c r="B143" s="73">
        <v>11</v>
      </c>
      <c r="C143" s="73"/>
      <c r="D143" s="73"/>
      <c r="E143" s="73"/>
      <c r="F143" s="75"/>
      <c r="G143" s="75"/>
      <c r="H143" s="75"/>
      <c r="I143" s="75"/>
      <c r="J143" s="75"/>
      <c r="K143" s="75"/>
      <c r="L143" s="75"/>
      <c r="M143" s="76"/>
      <c r="N143" s="76"/>
      <c r="O143" s="76"/>
      <c r="P143" s="76"/>
      <c r="Q143" s="76"/>
      <c r="R143" s="76"/>
      <c r="S143" s="76"/>
      <c r="T143" s="86"/>
      <c r="U143" s="86"/>
      <c r="V143" s="86"/>
      <c r="W143" s="86"/>
      <c r="X143" s="86"/>
      <c r="Y143" s="86"/>
      <c r="Z143" s="86"/>
      <c r="AB143" s="87">
        <v>11</v>
      </c>
      <c r="AC143" s="87"/>
      <c r="AD143" s="88"/>
      <c r="AE143" s="88"/>
      <c r="AF143" s="88"/>
      <c r="AG143" s="88"/>
      <c r="AH143" s="88"/>
      <c r="AI143" s="88"/>
      <c r="AJ143" s="88"/>
      <c r="AK143" s="88"/>
      <c r="AL143" s="53"/>
      <c r="AM143" s="53"/>
      <c r="AN143" s="53"/>
      <c r="AO143" s="53"/>
      <c r="AP143" s="53"/>
      <c r="AQ143" s="53"/>
      <c r="AT143" s="66">
        <v>14</v>
      </c>
      <c r="AU143" s="66"/>
      <c r="AV143" s="67"/>
      <c r="AW143" s="67"/>
      <c r="AX143" s="67"/>
      <c r="AY143" s="67"/>
      <c r="AZ143" s="67"/>
      <c r="BA143" s="67"/>
      <c r="BB143" s="67"/>
    </row>
    <row r="144" spans="2:54" ht="12">
      <c r="B144" s="73">
        <v>12</v>
      </c>
      <c r="C144" s="73"/>
      <c r="D144" s="73"/>
      <c r="E144" s="73"/>
      <c r="F144" s="75"/>
      <c r="G144" s="75"/>
      <c r="H144" s="75"/>
      <c r="I144" s="75"/>
      <c r="J144" s="75"/>
      <c r="K144" s="75"/>
      <c r="L144" s="75"/>
      <c r="M144" s="76"/>
      <c r="N144" s="76"/>
      <c r="O144" s="76"/>
      <c r="P144" s="76"/>
      <c r="Q144" s="76"/>
      <c r="R144" s="76"/>
      <c r="S144" s="76"/>
      <c r="T144" s="86"/>
      <c r="U144" s="86"/>
      <c r="V144" s="86"/>
      <c r="W144" s="86"/>
      <c r="X144" s="86"/>
      <c r="Y144" s="86"/>
      <c r="Z144" s="86"/>
      <c r="AB144" s="87">
        <v>12</v>
      </c>
      <c r="AC144" s="87"/>
      <c r="AD144" s="88"/>
      <c r="AE144" s="88"/>
      <c r="AF144" s="88"/>
      <c r="AG144" s="88"/>
      <c r="AH144" s="88"/>
      <c r="AI144" s="88"/>
      <c r="AJ144" s="88"/>
      <c r="AK144" s="88"/>
      <c r="AL144" s="53"/>
      <c r="AM144" s="53"/>
      <c r="AN144" s="53"/>
      <c r="AO144" s="53"/>
      <c r="AP144" s="53"/>
      <c r="AQ144" s="53"/>
      <c r="AT144" s="66">
        <v>15</v>
      </c>
      <c r="AU144" s="66"/>
      <c r="AV144" s="67"/>
      <c r="AW144" s="67"/>
      <c r="AX144" s="67"/>
      <c r="AY144" s="67"/>
      <c r="AZ144" s="67"/>
      <c r="BA144" s="67"/>
      <c r="BB144" s="67"/>
    </row>
    <row r="145" spans="2:54" ht="12">
      <c r="B145" s="73">
        <v>13</v>
      </c>
      <c r="C145" s="73"/>
      <c r="D145" s="73"/>
      <c r="E145" s="73"/>
      <c r="F145" s="75"/>
      <c r="G145" s="75"/>
      <c r="H145" s="75"/>
      <c r="I145" s="75"/>
      <c r="J145" s="75"/>
      <c r="K145" s="75"/>
      <c r="L145" s="75"/>
      <c r="M145" s="76"/>
      <c r="N145" s="76"/>
      <c r="O145" s="76"/>
      <c r="P145" s="76"/>
      <c r="Q145" s="76"/>
      <c r="R145" s="76"/>
      <c r="S145" s="76"/>
      <c r="T145" s="86"/>
      <c r="U145" s="86"/>
      <c r="V145" s="86"/>
      <c r="W145" s="86"/>
      <c r="X145" s="86"/>
      <c r="Y145" s="86"/>
      <c r="Z145" s="86"/>
      <c r="AB145" s="87">
        <v>13</v>
      </c>
      <c r="AC145" s="87"/>
      <c r="AD145" s="88"/>
      <c r="AE145" s="88"/>
      <c r="AF145" s="88"/>
      <c r="AG145" s="88"/>
      <c r="AH145" s="88"/>
      <c r="AI145" s="88"/>
      <c r="AJ145" s="88"/>
      <c r="AK145" s="88"/>
      <c r="AL145" s="53"/>
      <c r="AM145" s="53"/>
      <c r="AN145" s="53"/>
      <c r="AO145" s="53"/>
      <c r="AP145" s="53"/>
      <c r="AQ145" s="53"/>
      <c r="AT145" s="66">
        <v>16</v>
      </c>
      <c r="AU145" s="66"/>
      <c r="AV145" s="67"/>
      <c r="AW145" s="67"/>
      <c r="AX145" s="67"/>
      <c r="AY145" s="67"/>
      <c r="AZ145" s="67"/>
      <c r="BA145" s="67"/>
      <c r="BB145" s="67"/>
    </row>
    <row r="146" spans="2:54" ht="12">
      <c r="B146" s="73">
        <v>14</v>
      </c>
      <c r="C146" s="73"/>
      <c r="D146" s="73"/>
      <c r="E146" s="73"/>
      <c r="F146" s="75"/>
      <c r="G146" s="75"/>
      <c r="H146" s="75"/>
      <c r="I146" s="75"/>
      <c r="J146" s="75"/>
      <c r="K146" s="75"/>
      <c r="L146" s="75"/>
      <c r="M146" s="76"/>
      <c r="N146" s="76"/>
      <c r="O146" s="76"/>
      <c r="P146" s="76"/>
      <c r="Q146" s="76"/>
      <c r="R146" s="76"/>
      <c r="S146" s="76"/>
      <c r="T146" s="86"/>
      <c r="U146" s="86"/>
      <c r="V146" s="86"/>
      <c r="W146" s="86"/>
      <c r="X146" s="86"/>
      <c r="Y146" s="86"/>
      <c r="Z146" s="86"/>
      <c r="AB146" s="87">
        <v>14</v>
      </c>
      <c r="AC146" s="87"/>
      <c r="AD146" s="88"/>
      <c r="AE146" s="88"/>
      <c r="AF146" s="88"/>
      <c r="AG146" s="88"/>
      <c r="AH146" s="88"/>
      <c r="AI146" s="88"/>
      <c r="AJ146" s="88"/>
      <c r="AK146" s="88"/>
      <c r="AL146" s="53"/>
      <c r="AM146" s="53"/>
      <c r="AN146" s="53"/>
      <c r="AO146" s="53"/>
      <c r="AP146" s="53"/>
      <c r="AQ146" s="53"/>
      <c r="AT146" s="66">
        <v>17</v>
      </c>
      <c r="AU146" s="66"/>
      <c r="AV146" s="67"/>
      <c r="AW146" s="67"/>
      <c r="AX146" s="67"/>
      <c r="AY146" s="67"/>
      <c r="AZ146" s="67"/>
      <c r="BA146" s="67"/>
      <c r="BB146" s="67"/>
    </row>
    <row r="147" spans="2:54" ht="12">
      <c r="B147" s="73">
        <v>15</v>
      </c>
      <c r="C147" s="73"/>
      <c r="D147" s="73"/>
      <c r="E147" s="73"/>
      <c r="F147" s="75"/>
      <c r="G147" s="75"/>
      <c r="H147" s="75"/>
      <c r="I147" s="75"/>
      <c r="J147" s="75"/>
      <c r="K147" s="75"/>
      <c r="L147" s="75"/>
      <c r="M147" s="76"/>
      <c r="N147" s="76"/>
      <c r="O147" s="76"/>
      <c r="P147" s="76"/>
      <c r="Q147" s="76"/>
      <c r="R147" s="76"/>
      <c r="S147" s="76"/>
      <c r="T147" s="86"/>
      <c r="U147" s="86"/>
      <c r="V147" s="86"/>
      <c r="W147" s="86"/>
      <c r="X147" s="86"/>
      <c r="Y147" s="86"/>
      <c r="Z147" s="86"/>
      <c r="AB147" s="87">
        <v>15</v>
      </c>
      <c r="AC147" s="87"/>
      <c r="AD147" s="88"/>
      <c r="AE147" s="88"/>
      <c r="AF147" s="88"/>
      <c r="AG147" s="88"/>
      <c r="AH147" s="88"/>
      <c r="AI147" s="88"/>
      <c r="AJ147" s="88"/>
      <c r="AK147" s="88"/>
      <c r="AL147" s="53"/>
      <c r="AM147" s="53"/>
      <c r="AN147" s="53"/>
      <c r="AO147" s="53"/>
      <c r="AP147" s="53"/>
      <c r="AQ147" s="53"/>
      <c r="AT147" s="66">
        <v>18</v>
      </c>
      <c r="AU147" s="66"/>
      <c r="AV147" s="67"/>
      <c r="AW147" s="67"/>
      <c r="AX147" s="67"/>
      <c r="AY147" s="67"/>
      <c r="AZ147" s="67"/>
      <c r="BA147" s="67"/>
      <c r="BB147" s="67"/>
    </row>
    <row r="148" spans="2:54" ht="12">
      <c r="B148" s="73">
        <v>16</v>
      </c>
      <c r="C148" s="73"/>
      <c r="D148" s="73"/>
      <c r="E148" s="73"/>
      <c r="F148" s="75"/>
      <c r="G148" s="75"/>
      <c r="H148" s="75"/>
      <c r="I148" s="75"/>
      <c r="J148" s="75"/>
      <c r="K148" s="75"/>
      <c r="L148" s="75"/>
      <c r="M148" s="76"/>
      <c r="N148" s="76"/>
      <c r="O148" s="76"/>
      <c r="P148" s="76"/>
      <c r="Q148" s="76"/>
      <c r="R148" s="76"/>
      <c r="S148" s="76"/>
      <c r="T148" s="86"/>
      <c r="U148" s="86"/>
      <c r="V148" s="86"/>
      <c r="W148" s="86"/>
      <c r="X148" s="86"/>
      <c r="Y148" s="86"/>
      <c r="Z148" s="86"/>
      <c r="AB148" s="87">
        <v>16</v>
      </c>
      <c r="AC148" s="87"/>
      <c r="AD148" s="88"/>
      <c r="AE148" s="88"/>
      <c r="AF148" s="88"/>
      <c r="AG148" s="88"/>
      <c r="AH148" s="88"/>
      <c r="AI148" s="88"/>
      <c r="AJ148" s="88"/>
      <c r="AK148" s="88"/>
      <c r="AL148" s="53"/>
      <c r="AM148" s="53"/>
      <c r="AN148" s="53"/>
      <c r="AO148" s="53"/>
      <c r="AP148" s="53"/>
      <c r="AQ148" s="53"/>
      <c r="AT148" s="66">
        <v>19</v>
      </c>
      <c r="AU148" s="66"/>
      <c r="AV148" s="67"/>
      <c r="AW148" s="67"/>
      <c r="AX148" s="67"/>
      <c r="AY148" s="67"/>
      <c r="AZ148" s="67"/>
      <c r="BA148" s="67"/>
      <c r="BB148" s="67"/>
    </row>
    <row r="149" spans="2:54" ht="12">
      <c r="B149" s="73">
        <v>17</v>
      </c>
      <c r="C149" s="73"/>
      <c r="D149" s="73"/>
      <c r="E149" s="73"/>
      <c r="F149" s="75"/>
      <c r="G149" s="75"/>
      <c r="H149" s="75"/>
      <c r="I149" s="75"/>
      <c r="J149" s="75"/>
      <c r="K149" s="75"/>
      <c r="L149" s="75"/>
      <c r="M149" s="76"/>
      <c r="N149" s="76"/>
      <c r="O149" s="76"/>
      <c r="P149" s="76"/>
      <c r="Q149" s="76"/>
      <c r="R149" s="76"/>
      <c r="S149" s="76"/>
      <c r="T149" s="86"/>
      <c r="U149" s="86"/>
      <c r="V149" s="86"/>
      <c r="W149" s="86"/>
      <c r="X149" s="86"/>
      <c r="Y149" s="86"/>
      <c r="Z149" s="86"/>
      <c r="AB149" s="87">
        <v>17</v>
      </c>
      <c r="AC149" s="87"/>
      <c r="AD149" s="88"/>
      <c r="AE149" s="88"/>
      <c r="AF149" s="88"/>
      <c r="AG149" s="88"/>
      <c r="AH149" s="88"/>
      <c r="AI149" s="88"/>
      <c r="AJ149" s="88"/>
      <c r="AK149" s="88"/>
      <c r="AL149" s="53"/>
      <c r="AM149" s="53"/>
      <c r="AN149" s="53"/>
      <c r="AO149" s="53"/>
      <c r="AP149" s="53"/>
      <c r="AQ149" s="53"/>
      <c r="AT149" s="66">
        <v>20</v>
      </c>
      <c r="AU149" s="66"/>
      <c r="AV149" s="67"/>
      <c r="AW149" s="67"/>
      <c r="AX149" s="67"/>
      <c r="AY149" s="67"/>
      <c r="AZ149" s="67"/>
      <c r="BA149" s="67"/>
      <c r="BB149" s="67"/>
    </row>
    <row r="150" spans="2:54" ht="12">
      <c r="B150" s="73">
        <v>18</v>
      </c>
      <c r="C150" s="73"/>
      <c r="D150" s="73"/>
      <c r="E150" s="73"/>
      <c r="F150" s="75"/>
      <c r="G150" s="75"/>
      <c r="H150" s="75"/>
      <c r="I150" s="75"/>
      <c r="J150" s="75"/>
      <c r="K150" s="75"/>
      <c r="L150" s="75"/>
      <c r="M150" s="76"/>
      <c r="N150" s="76"/>
      <c r="O150" s="76"/>
      <c r="P150" s="76"/>
      <c r="Q150" s="76"/>
      <c r="R150" s="76"/>
      <c r="S150" s="76"/>
      <c r="T150" s="86"/>
      <c r="U150" s="86"/>
      <c r="V150" s="86"/>
      <c r="W150" s="86"/>
      <c r="X150" s="86"/>
      <c r="Y150" s="86"/>
      <c r="Z150" s="86"/>
      <c r="AB150" s="87">
        <v>18</v>
      </c>
      <c r="AC150" s="87"/>
      <c r="AD150" s="88"/>
      <c r="AE150" s="88"/>
      <c r="AF150" s="88"/>
      <c r="AG150" s="88"/>
      <c r="AH150" s="88"/>
      <c r="AI150" s="88"/>
      <c r="AJ150" s="88"/>
      <c r="AK150" s="88"/>
      <c r="AL150" s="53"/>
      <c r="AM150" s="53"/>
      <c r="AN150" s="53"/>
      <c r="AO150" s="53"/>
      <c r="AP150" s="53"/>
      <c r="AQ150" s="53"/>
      <c r="AT150" s="66">
        <v>21</v>
      </c>
      <c r="AU150" s="66"/>
      <c r="AV150" s="67"/>
      <c r="AW150" s="67"/>
      <c r="AX150" s="67"/>
      <c r="AY150" s="67"/>
      <c r="AZ150" s="67"/>
      <c r="BA150" s="67"/>
      <c r="BB150" s="67"/>
    </row>
    <row r="151" spans="2:54" ht="12">
      <c r="B151" s="73">
        <v>19</v>
      </c>
      <c r="C151" s="73"/>
      <c r="D151" s="73"/>
      <c r="E151" s="73"/>
      <c r="F151" s="75"/>
      <c r="G151" s="75"/>
      <c r="H151" s="75"/>
      <c r="I151" s="75"/>
      <c r="J151" s="75"/>
      <c r="K151" s="75"/>
      <c r="L151" s="75"/>
      <c r="M151" s="76"/>
      <c r="N151" s="76"/>
      <c r="O151" s="76"/>
      <c r="P151" s="76"/>
      <c r="Q151" s="76"/>
      <c r="R151" s="76"/>
      <c r="S151" s="76"/>
      <c r="T151" s="86"/>
      <c r="U151" s="86"/>
      <c r="V151" s="86"/>
      <c r="W151" s="86"/>
      <c r="X151" s="86"/>
      <c r="Y151" s="86"/>
      <c r="Z151" s="86"/>
      <c r="AB151" s="87">
        <v>19</v>
      </c>
      <c r="AC151" s="87"/>
      <c r="AD151" s="88"/>
      <c r="AE151" s="88"/>
      <c r="AF151" s="88"/>
      <c r="AG151" s="88"/>
      <c r="AH151" s="88"/>
      <c r="AI151" s="88"/>
      <c r="AJ151" s="88"/>
      <c r="AK151" s="88"/>
      <c r="AL151" s="53"/>
      <c r="AM151" s="53"/>
      <c r="AN151" s="53"/>
      <c r="AO151" s="53"/>
      <c r="AP151" s="53"/>
      <c r="AQ151" s="53"/>
      <c r="AT151" s="89">
        <v>22</v>
      </c>
      <c r="AU151" s="89"/>
      <c r="AV151" s="90"/>
      <c r="AW151" s="90"/>
      <c r="AX151" s="90"/>
      <c r="AY151" s="90"/>
      <c r="AZ151" s="90"/>
      <c r="BA151" s="90"/>
      <c r="BB151" s="90"/>
    </row>
    <row r="152" spans="2:43" ht="12">
      <c r="B152" s="73">
        <v>20</v>
      </c>
      <c r="C152" s="73"/>
      <c r="D152" s="73"/>
      <c r="E152" s="73"/>
      <c r="F152" s="75"/>
      <c r="G152" s="75"/>
      <c r="H152" s="75"/>
      <c r="I152" s="75"/>
      <c r="J152" s="75"/>
      <c r="K152" s="75"/>
      <c r="L152" s="75"/>
      <c r="M152" s="76"/>
      <c r="N152" s="76"/>
      <c r="O152" s="76"/>
      <c r="P152" s="76"/>
      <c r="Q152" s="76"/>
      <c r="R152" s="76"/>
      <c r="S152" s="76"/>
      <c r="T152" s="86"/>
      <c r="U152" s="86"/>
      <c r="V152" s="86"/>
      <c r="W152" s="86"/>
      <c r="X152" s="86"/>
      <c r="Y152" s="86"/>
      <c r="Z152" s="86"/>
      <c r="AB152" s="87">
        <v>20</v>
      </c>
      <c r="AC152" s="87"/>
      <c r="AD152" s="88"/>
      <c r="AE152" s="88"/>
      <c r="AF152" s="88"/>
      <c r="AG152" s="88"/>
      <c r="AH152" s="88"/>
      <c r="AI152" s="88"/>
      <c r="AJ152" s="88"/>
      <c r="AK152" s="88"/>
      <c r="AL152" s="53"/>
      <c r="AM152" s="53"/>
      <c r="AN152" s="53"/>
      <c r="AO152" s="53"/>
      <c r="AP152" s="53"/>
      <c r="AQ152" s="53"/>
    </row>
    <row r="153" spans="2:43" ht="12">
      <c r="B153" s="91">
        <v>21</v>
      </c>
      <c r="C153" s="91"/>
      <c r="D153" s="91"/>
      <c r="E153" s="91"/>
      <c r="F153" s="92"/>
      <c r="G153" s="92"/>
      <c r="H153" s="92"/>
      <c r="I153" s="92"/>
      <c r="J153" s="92"/>
      <c r="K153" s="92"/>
      <c r="L153" s="92"/>
      <c r="M153" s="93"/>
      <c r="N153" s="93"/>
      <c r="O153" s="93"/>
      <c r="P153" s="93"/>
      <c r="Q153" s="93"/>
      <c r="R153" s="93"/>
      <c r="S153" s="93"/>
      <c r="T153" s="94"/>
      <c r="U153" s="94"/>
      <c r="V153" s="94"/>
      <c r="W153" s="94"/>
      <c r="X153" s="94"/>
      <c r="Y153" s="94"/>
      <c r="Z153" s="94"/>
      <c r="AB153" s="95">
        <v>21</v>
      </c>
      <c r="AC153" s="95"/>
      <c r="AD153" s="96"/>
      <c r="AE153" s="96"/>
      <c r="AF153" s="96"/>
      <c r="AG153" s="96"/>
      <c r="AH153" s="96"/>
      <c r="AI153" s="96"/>
      <c r="AJ153" s="96"/>
      <c r="AK153" s="96"/>
      <c r="AL153" s="54"/>
      <c r="AM153" s="54"/>
      <c r="AN153" s="54"/>
      <c r="AO153" s="54"/>
      <c r="AP153" s="54"/>
      <c r="AQ153" s="54"/>
    </row>
    <row r="154" spans="2:43" ht="12">
      <c r="B154"/>
      <c r="C154"/>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row>
    <row r="155" ht="11.25">
      <c r="B155" s="1" t="s">
        <v>26</v>
      </c>
    </row>
    <row r="156" spans="2:43" ht="12">
      <c r="B156" s="28" t="s">
        <v>29</v>
      </c>
      <c r="C156" s="28"/>
      <c r="D156" s="28"/>
      <c r="E156" s="28"/>
      <c r="F156" s="28"/>
      <c r="G156" s="28"/>
      <c r="H156" s="28"/>
      <c r="I156" s="28"/>
      <c r="J156" s="28"/>
      <c r="K156" s="28"/>
      <c r="L156" s="28"/>
      <c r="M156" s="28"/>
      <c r="N156" s="28"/>
      <c r="O156" s="28"/>
      <c r="P156" s="28"/>
      <c r="Q156" s="28"/>
      <c r="R156" s="28"/>
      <c r="S156" s="28"/>
      <c r="AB156"/>
      <c r="AC156"/>
      <c r="AD156"/>
      <c r="AE156"/>
      <c r="AF156"/>
      <c r="AG156"/>
      <c r="AH156"/>
      <c r="AI156"/>
      <c r="AJ156"/>
      <c r="AK156"/>
      <c r="AL156"/>
      <c r="AM156"/>
      <c r="AN156"/>
      <c r="AO156"/>
      <c r="AP156"/>
      <c r="AQ156"/>
    </row>
    <row r="157" spans="2:54" ht="11.25">
      <c r="B157" s="56" t="s">
        <v>30</v>
      </c>
      <c r="C157" s="56"/>
      <c r="D157" s="56"/>
      <c r="E157" s="56"/>
      <c r="F157" s="57" t="s">
        <v>31</v>
      </c>
      <c r="G157" s="57"/>
      <c r="H157" s="57"/>
      <c r="I157" s="57"/>
      <c r="J157" s="57"/>
      <c r="K157" s="57"/>
      <c r="L157" s="57"/>
      <c r="M157" s="58" t="s">
        <v>32</v>
      </c>
      <c r="N157" s="58"/>
      <c r="O157" s="58"/>
      <c r="P157" s="58"/>
      <c r="Q157" s="58"/>
      <c r="R157" s="58"/>
      <c r="S157" s="58"/>
      <c r="AB157" s="28" t="s">
        <v>33</v>
      </c>
      <c r="AC157" s="28"/>
      <c r="AD157" s="28"/>
      <c r="AE157" s="28"/>
      <c r="AF157" s="28"/>
      <c r="AG157" s="28"/>
      <c r="AH157" s="28"/>
      <c r="AI157" s="28"/>
      <c r="AJ157" s="28"/>
      <c r="AK157" s="28"/>
      <c r="AT157" s="28" t="s">
        <v>6</v>
      </c>
      <c r="AU157" s="28"/>
      <c r="AV157" s="28"/>
      <c r="AW157" s="28"/>
      <c r="AX157" s="28"/>
      <c r="AY157" s="28"/>
      <c r="AZ157" s="28"/>
      <c r="BA157" s="28"/>
      <c r="BB157" s="28"/>
    </row>
    <row r="158" spans="2:55" ht="11.25">
      <c r="B158" s="56"/>
      <c r="C158" s="56"/>
      <c r="D158" s="56"/>
      <c r="E158" s="56"/>
      <c r="F158" s="61" t="s">
        <v>31</v>
      </c>
      <c r="G158" s="61"/>
      <c r="H158" s="61"/>
      <c r="I158" s="61"/>
      <c r="J158" s="61"/>
      <c r="K158" s="61"/>
      <c r="L158" s="61"/>
      <c r="M158" s="62" t="s">
        <v>6</v>
      </c>
      <c r="N158" s="62"/>
      <c r="O158" s="62"/>
      <c r="P158" s="62"/>
      <c r="Q158" s="62"/>
      <c r="R158" s="62"/>
      <c r="S158" s="62"/>
      <c r="AB158" s="63" t="s">
        <v>34</v>
      </c>
      <c r="AC158" s="63"/>
      <c r="AD158" s="64" t="s">
        <v>35</v>
      </c>
      <c r="AE158" s="64"/>
      <c r="AF158" s="64"/>
      <c r="AG158" s="64"/>
      <c r="AH158" s="65" t="s">
        <v>36</v>
      </c>
      <c r="AI158" s="65"/>
      <c r="AJ158" s="65"/>
      <c r="AK158" s="65"/>
      <c r="AT158" s="66">
        <v>1</v>
      </c>
      <c r="AU158" s="66"/>
      <c r="AV158" s="67" t="str">
        <f>M158</f>
        <v>一般スキル</v>
      </c>
      <c r="AW158" s="67"/>
      <c r="AX158" s="67"/>
      <c r="AY158" s="67"/>
      <c r="AZ158" s="67"/>
      <c r="BA158" s="67"/>
      <c r="BB158" s="67"/>
      <c r="BC158" s="1" t="s">
        <v>37</v>
      </c>
    </row>
    <row r="159" spans="2:55" ht="11.25">
      <c r="B159" s="70" t="s">
        <v>38</v>
      </c>
      <c r="C159" s="70"/>
      <c r="D159" s="70"/>
      <c r="E159" s="70"/>
      <c r="F159" s="71" t="s">
        <v>39</v>
      </c>
      <c r="G159" s="71"/>
      <c r="H159" s="71"/>
      <c r="I159" s="71"/>
      <c r="J159" s="71"/>
      <c r="K159" s="71"/>
      <c r="L159" s="71"/>
      <c r="M159" s="71" t="s">
        <v>40</v>
      </c>
      <c r="N159" s="71"/>
      <c r="O159" s="71"/>
      <c r="P159" s="71"/>
      <c r="Q159" s="71"/>
      <c r="R159" s="71"/>
      <c r="S159" s="71"/>
      <c r="T159" s="72" t="s">
        <v>41</v>
      </c>
      <c r="U159" s="72"/>
      <c r="V159" s="72"/>
      <c r="W159" s="72"/>
      <c r="X159" s="72"/>
      <c r="Y159" s="72"/>
      <c r="Z159" s="72"/>
      <c r="AB159" s="63"/>
      <c r="AC159" s="63"/>
      <c r="AD159" s="68">
        <f>SUM(AD162:AF181)+AD160</f>
        <v>0</v>
      </c>
      <c r="AE159" s="68"/>
      <c r="AF159" s="68"/>
      <c r="AG159" s="68"/>
      <c r="AH159" s="69">
        <f>SUM(AH162:AJ181)+AH160</f>
        <v>0</v>
      </c>
      <c r="AI159" s="69"/>
      <c r="AJ159" s="69"/>
      <c r="AK159" s="69"/>
      <c r="AL159" s="33" t="s">
        <v>42</v>
      </c>
      <c r="AM159" s="33"/>
      <c r="AN159" s="33"/>
      <c r="AO159" s="33"/>
      <c r="AP159" s="34">
        <f>W24*1</f>
        <v>1</v>
      </c>
      <c r="AQ159" s="34"/>
      <c r="AT159" s="66">
        <v>2</v>
      </c>
      <c r="AU159" s="66"/>
      <c r="AV159" s="67" t="str">
        <f>T161</f>
        <v>一般スキル</v>
      </c>
      <c r="AW159" s="67"/>
      <c r="AX159" s="67"/>
      <c r="AY159" s="67"/>
      <c r="AZ159" s="67"/>
      <c r="BA159" s="67"/>
      <c r="BB159" s="67"/>
      <c r="BC159" s="1" t="s">
        <v>43</v>
      </c>
    </row>
    <row r="160" spans="2:54" ht="11.25">
      <c r="B160" s="73" t="s">
        <v>44</v>
      </c>
      <c r="C160" s="73"/>
      <c r="D160" s="73"/>
      <c r="E160" s="73"/>
      <c r="F160" s="74" t="s">
        <v>45</v>
      </c>
      <c r="G160" s="74"/>
      <c r="H160" s="74"/>
      <c r="I160" s="74"/>
      <c r="J160" s="74"/>
      <c r="K160" s="74"/>
      <c r="L160" s="74"/>
      <c r="M160" s="47" t="s">
        <v>45</v>
      </c>
      <c r="N160" s="47"/>
      <c r="O160" s="47"/>
      <c r="P160" s="47"/>
      <c r="Q160" s="47"/>
      <c r="R160" s="47"/>
      <c r="S160" s="47"/>
      <c r="T160" s="48" t="s">
        <v>45</v>
      </c>
      <c r="U160" s="48"/>
      <c r="V160" s="48"/>
      <c r="W160" s="48"/>
      <c r="X160" s="48"/>
      <c r="Y160" s="48"/>
      <c r="Z160" s="48"/>
      <c r="AB160" s="81" t="s">
        <v>46</v>
      </c>
      <c r="AC160" s="81"/>
      <c r="AD160" s="82"/>
      <c r="AE160" s="82"/>
      <c r="AF160" s="82"/>
      <c r="AG160" s="82"/>
      <c r="AH160" s="84"/>
      <c r="AI160" s="84"/>
      <c r="AJ160" s="84"/>
      <c r="AK160" s="84"/>
      <c r="AL160" s="33" t="s">
        <v>47</v>
      </c>
      <c r="AM160" s="33"/>
      <c r="AN160" s="33"/>
      <c r="AO160" s="33"/>
      <c r="AP160" s="34">
        <f>W24*1</f>
        <v>1</v>
      </c>
      <c r="AQ160" s="34"/>
      <c r="AT160" s="66">
        <v>3</v>
      </c>
      <c r="AU160" s="66"/>
      <c r="AV160" s="67"/>
      <c r="AW160" s="67"/>
      <c r="AX160" s="67"/>
      <c r="AY160" s="67"/>
      <c r="AZ160" s="67"/>
      <c r="BA160" s="67"/>
      <c r="BB160" s="67"/>
    </row>
    <row r="161" spans="2:54" ht="12">
      <c r="B161" s="73" t="s">
        <v>48</v>
      </c>
      <c r="C161" s="73"/>
      <c r="D161" s="73"/>
      <c r="E161" s="73"/>
      <c r="F161" s="75" t="s">
        <v>49</v>
      </c>
      <c r="G161" s="75"/>
      <c r="H161" s="75"/>
      <c r="I161" s="75"/>
      <c r="J161" s="75"/>
      <c r="K161" s="75"/>
      <c r="L161" s="75"/>
      <c r="M161" s="76" t="s">
        <v>49</v>
      </c>
      <c r="N161" s="76"/>
      <c r="O161" s="76"/>
      <c r="P161" s="76"/>
      <c r="Q161" s="76"/>
      <c r="R161" s="76"/>
      <c r="S161" s="76"/>
      <c r="T161" s="78" t="s">
        <v>6</v>
      </c>
      <c r="U161" s="78"/>
      <c r="V161" s="78"/>
      <c r="W161" s="78"/>
      <c r="X161" s="78"/>
      <c r="Y161" s="78"/>
      <c r="Z161" s="78"/>
      <c r="AB161" s="79" t="s">
        <v>38</v>
      </c>
      <c r="AC161" s="79"/>
      <c r="AD161" s="80" t="s">
        <v>45</v>
      </c>
      <c r="AE161" s="80"/>
      <c r="AF161" s="80" t="s">
        <v>50</v>
      </c>
      <c r="AG161" s="80"/>
      <c r="AH161" s="80" t="s">
        <v>45</v>
      </c>
      <c r="AI161" s="80"/>
      <c r="AJ161" s="80" t="s">
        <v>51</v>
      </c>
      <c r="AK161" s="80"/>
      <c r="AL161" s="83" t="s">
        <v>52</v>
      </c>
      <c r="AM161" s="83"/>
      <c r="AN161" s="83"/>
      <c r="AO161" s="83"/>
      <c r="AP161" s="83"/>
      <c r="AQ161" s="83"/>
      <c r="AT161" s="66">
        <v>4</v>
      </c>
      <c r="AU161" s="66"/>
      <c r="AV161" s="67"/>
      <c r="AW161" s="67"/>
      <c r="AX161" s="67"/>
      <c r="AY161" s="67"/>
      <c r="AZ161" s="67"/>
      <c r="BA161" s="67"/>
      <c r="BB161" s="67"/>
    </row>
    <row r="162" spans="2:54" ht="12">
      <c r="B162" s="73">
        <v>2</v>
      </c>
      <c r="C162" s="73"/>
      <c r="D162" s="73"/>
      <c r="E162" s="73"/>
      <c r="F162" s="75"/>
      <c r="G162" s="75"/>
      <c r="H162" s="75"/>
      <c r="I162" s="75"/>
      <c r="J162" s="75"/>
      <c r="K162" s="75"/>
      <c r="L162" s="75"/>
      <c r="M162" s="76"/>
      <c r="N162" s="76"/>
      <c r="O162" s="76"/>
      <c r="P162" s="76"/>
      <c r="Q162" s="76"/>
      <c r="R162" s="76"/>
      <c r="S162" s="76"/>
      <c r="T162" s="86"/>
      <c r="U162" s="86"/>
      <c r="V162" s="86"/>
      <c r="W162" s="86"/>
      <c r="X162" s="86"/>
      <c r="Y162" s="86"/>
      <c r="Z162" s="86"/>
      <c r="AB162" s="87">
        <v>2</v>
      </c>
      <c r="AC162" s="87"/>
      <c r="AD162" s="88"/>
      <c r="AE162" s="88"/>
      <c r="AF162" s="88"/>
      <c r="AG162" s="88"/>
      <c r="AH162" s="88"/>
      <c r="AI162" s="88"/>
      <c r="AJ162" s="88"/>
      <c r="AK162" s="88"/>
      <c r="AL162" s="52"/>
      <c r="AM162" s="52"/>
      <c r="AN162" s="52"/>
      <c r="AO162" s="52"/>
      <c r="AP162" s="52"/>
      <c r="AQ162" s="52"/>
      <c r="AT162" s="66">
        <v>5</v>
      </c>
      <c r="AU162" s="66"/>
      <c r="AV162" s="67"/>
      <c r="AW162" s="67"/>
      <c r="AX162" s="67"/>
      <c r="AY162" s="67"/>
      <c r="AZ162" s="67"/>
      <c r="BA162" s="67"/>
      <c r="BB162" s="67"/>
    </row>
    <row r="163" spans="2:54" ht="12">
      <c r="B163" s="73">
        <v>3</v>
      </c>
      <c r="C163" s="73"/>
      <c r="D163" s="73"/>
      <c r="E163" s="73"/>
      <c r="F163" s="75"/>
      <c r="G163" s="75"/>
      <c r="H163" s="75"/>
      <c r="I163" s="75"/>
      <c r="J163" s="75"/>
      <c r="K163" s="75"/>
      <c r="L163" s="75"/>
      <c r="M163" s="76"/>
      <c r="N163" s="76"/>
      <c r="O163" s="76"/>
      <c r="P163" s="76"/>
      <c r="Q163" s="76"/>
      <c r="R163" s="76"/>
      <c r="S163" s="76"/>
      <c r="T163" s="86"/>
      <c r="U163" s="86"/>
      <c r="V163" s="86"/>
      <c r="W163" s="86"/>
      <c r="X163" s="86"/>
      <c r="Y163" s="86"/>
      <c r="Z163" s="86"/>
      <c r="AB163" s="87">
        <v>3</v>
      </c>
      <c r="AC163" s="87"/>
      <c r="AD163" s="88"/>
      <c r="AE163" s="88"/>
      <c r="AF163" s="88"/>
      <c r="AG163" s="88"/>
      <c r="AH163" s="88"/>
      <c r="AI163" s="88"/>
      <c r="AJ163" s="88"/>
      <c r="AK163" s="88"/>
      <c r="AL163" s="53"/>
      <c r="AM163" s="53"/>
      <c r="AN163" s="53"/>
      <c r="AO163" s="53"/>
      <c r="AP163" s="53"/>
      <c r="AQ163" s="53"/>
      <c r="AT163" s="66">
        <v>6</v>
      </c>
      <c r="AU163" s="66"/>
      <c r="AV163" s="67"/>
      <c r="AW163" s="67"/>
      <c r="AX163" s="67"/>
      <c r="AY163" s="67"/>
      <c r="AZ163" s="67"/>
      <c r="BA163" s="67"/>
      <c r="BB163" s="67"/>
    </row>
    <row r="164" spans="2:54" ht="12">
      <c r="B164" s="73">
        <v>4</v>
      </c>
      <c r="C164" s="73"/>
      <c r="D164" s="73"/>
      <c r="E164" s="73"/>
      <c r="F164" s="75"/>
      <c r="G164" s="75"/>
      <c r="H164" s="75"/>
      <c r="I164" s="75"/>
      <c r="J164" s="75"/>
      <c r="K164" s="75"/>
      <c r="L164" s="75"/>
      <c r="M164" s="76"/>
      <c r="N164" s="76"/>
      <c r="O164" s="76"/>
      <c r="P164" s="76"/>
      <c r="Q164" s="76"/>
      <c r="R164" s="76"/>
      <c r="S164" s="76"/>
      <c r="T164" s="86"/>
      <c r="U164" s="86"/>
      <c r="V164" s="86"/>
      <c r="W164" s="86"/>
      <c r="X164" s="86"/>
      <c r="Y164" s="86"/>
      <c r="Z164" s="86"/>
      <c r="AB164" s="87">
        <v>4</v>
      </c>
      <c r="AC164" s="87"/>
      <c r="AD164" s="88"/>
      <c r="AE164" s="88"/>
      <c r="AF164" s="88"/>
      <c r="AG164" s="88"/>
      <c r="AH164" s="88"/>
      <c r="AI164" s="88"/>
      <c r="AJ164" s="88"/>
      <c r="AK164" s="88"/>
      <c r="AL164" s="53"/>
      <c r="AM164" s="53"/>
      <c r="AN164" s="53"/>
      <c r="AO164" s="53"/>
      <c r="AP164" s="53"/>
      <c r="AQ164" s="53"/>
      <c r="AT164" s="66">
        <v>7</v>
      </c>
      <c r="AU164" s="66"/>
      <c r="AV164" s="67"/>
      <c r="AW164" s="67"/>
      <c r="AX164" s="67"/>
      <c r="AY164" s="67"/>
      <c r="AZ164" s="67"/>
      <c r="BA164" s="67"/>
      <c r="BB164" s="67"/>
    </row>
    <row r="165" spans="2:54" ht="12">
      <c r="B165" s="73">
        <v>5</v>
      </c>
      <c r="C165" s="73"/>
      <c r="D165" s="73"/>
      <c r="E165" s="73"/>
      <c r="F165" s="75"/>
      <c r="G165" s="75"/>
      <c r="H165" s="75"/>
      <c r="I165" s="75"/>
      <c r="J165" s="75"/>
      <c r="K165" s="75"/>
      <c r="L165" s="75"/>
      <c r="M165" s="76"/>
      <c r="N165" s="76"/>
      <c r="O165" s="76"/>
      <c r="P165" s="76"/>
      <c r="Q165" s="76"/>
      <c r="R165" s="76"/>
      <c r="S165" s="76"/>
      <c r="T165" s="86"/>
      <c r="U165" s="86"/>
      <c r="V165" s="86"/>
      <c r="W165" s="86"/>
      <c r="X165" s="86"/>
      <c r="Y165" s="86"/>
      <c r="Z165" s="86"/>
      <c r="AB165" s="87">
        <v>5</v>
      </c>
      <c r="AC165" s="87"/>
      <c r="AD165" s="88"/>
      <c r="AE165" s="88"/>
      <c r="AF165" s="88"/>
      <c r="AG165" s="88"/>
      <c r="AH165" s="88"/>
      <c r="AI165" s="88"/>
      <c r="AJ165" s="88"/>
      <c r="AK165" s="88"/>
      <c r="AL165" s="53"/>
      <c r="AM165" s="53"/>
      <c r="AN165" s="53"/>
      <c r="AO165" s="53"/>
      <c r="AP165" s="53"/>
      <c r="AQ165" s="53"/>
      <c r="AT165" s="66">
        <v>8</v>
      </c>
      <c r="AU165" s="66"/>
      <c r="AV165" s="67"/>
      <c r="AW165" s="67"/>
      <c r="AX165" s="67"/>
      <c r="AY165" s="67"/>
      <c r="AZ165" s="67"/>
      <c r="BA165" s="67"/>
      <c r="BB165" s="67"/>
    </row>
    <row r="166" spans="2:54" ht="12">
      <c r="B166" s="73">
        <v>6</v>
      </c>
      <c r="C166" s="73"/>
      <c r="D166" s="73"/>
      <c r="E166" s="73"/>
      <c r="F166" s="75"/>
      <c r="G166" s="75"/>
      <c r="H166" s="75"/>
      <c r="I166" s="75"/>
      <c r="J166" s="75"/>
      <c r="K166" s="75"/>
      <c r="L166" s="75"/>
      <c r="M166" s="76"/>
      <c r="N166" s="76"/>
      <c r="O166" s="76"/>
      <c r="P166" s="76"/>
      <c r="Q166" s="76"/>
      <c r="R166" s="76"/>
      <c r="S166" s="76"/>
      <c r="T166" s="86"/>
      <c r="U166" s="86"/>
      <c r="V166" s="86"/>
      <c r="W166" s="86"/>
      <c r="X166" s="86"/>
      <c r="Y166" s="86"/>
      <c r="Z166" s="86"/>
      <c r="AB166" s="87">
        <v>6</v>
      </c>
      <c r="AC166" s="87"/>
      <c r="AD166" s="88"/>
      <c r="AE166" s="88"/>
      <c r="AF166" s="88"/>
      <c r="AG166" s="88"/>
      <c r="AH166" s="88"/>
      <c r="AI166" s="88"/>
      <c r="AJ166" s="88"/>
      <c r="AK166" s="88"/>
      <c r="AL166" s="53"/>
      <c r="AM166" s="53"/>
      <c r="AN166" s="53"/>
      <c r="AO166" s="53"/>
      <c r="AP166" s="53"/>
      <c r="AQ166" s="53"/>
      <c r="AT166" s="66">
        <v>9</v>
      </c>
      <c r="AU166" s="66"/>
      <c r="AV166" s="67"/>
      <c r="AW166" s="67"/>
      <c r="AX166" s="67"/>
      <c r="AY166" s="67"/>
      <c r="AZ166" s="67"/>
      <c r="BA166" s="67"/>
      <c r="BB166" s="67"/>
    </row>
    <row r="167" spans="2:54" ht="12">
      <c r="B167" s="73">
        <v>7</v>
      </c>
      <c r="C167" s="73"/>
      <c r="D167" s="73"/>
      <c r="E167" s="73"/>
      <c r="F167" s="75"/>
      <c r="G167" s="75"/>
      <c r="H167" s="75"/>
      <c r="I167" s="75"/>
      <c r="J167" s="75"/>
      <c r="K167" s="75"/>
      <c r="L167" s="75"/>
      <c r="M167" s="76"/>
      <c r="N167" s="76"/>
      <c r="O167" s="76"/>
      <c r="P167" s="76"/>
      <c r="Q167" s="76"/>
      <c r="R167" s="76"/>
      <c r="S167" s="76"/>
      <c r="T167" s="86"/>
      <c r="U167" s="86"/>
      <c r="V167" s="86"/>
      <c r="W167" s="86"/>
      <c r="X167" s="86"/>
      <c r="Y167" s="86"/>
      <c r="Z167" s="86"/>
      <c r="AB167" s="87">
        <v>7</v>
      </c>
      <c r="AC167" s="87"/>
      <c r="AD167" s="88"/>
      <c r="AE167" s="88"/>
      <c r="AF167" s="88"/>
      <c r="AG167" s="88"/>
      <c r="AH167" s="88"/>
      <c r="AI167" s="88"/>
      <c r="AJ167" s="88"/>
      <c r="AK167" s="88"/>
      <c r="AL167" s="53"/>
      <c r="AM167" s="53"/>
      <c r="AN167" s="53"/>
      <c r="AO167" s="53"/>
      <c r="AP167" s="53"/>
      <c r="AQ167" s="53"/>
      <c r="AT167" s="66">
        <v>10</v>
      </c>
      <c r="AU167" s="66"/>
      <c r="AV167" s="67"/>
      <c r="AW167" s="67"/>
      <c r="AX167" s="67"/>
      <c r="AY167" s="67"/>
      <c r="AZ167" s="67"/>
      <c r="BA167" s="67"/>
      <c r="BB167" s="67"/>
    </row>
    <row r="168" spans="2:54" ht="12">
      <c r="B168" s="73">
        <v>8</v>
      </c>
      <c r="C168" s="73"/>
      <c r="D168" s="73"/>
      <c r="E168" s="73"/>
      <c r="F168" s="75"/>
      <c r="G168" s="75"/>
      <c r="H168" s="75"/>
      <c r="I168" s="75"/>
      <c r="J168" s="75"/>
      <c r="K168" s="75"/>
      <c r="L168" s="75"/>
      <c r="M168" s="76"/>
      <c r="N168" s="76"/>
      <c r="O168" s="76"/>
      <c r="P168" s="76"/>
      <c r="Q168" s="76"/>
      <c r="R168" s="76"/>
      <c r="S168" s="76"/>
      <c r="T168" s="86"/>
      <c r="U168" s="86"/>
      <c r="V168" s="86"/>
      <c r="W168" s="86"/>
      <c r="X168" s="86"/>
      <c r="Y168" s="86"/>
      <c r="Z168" s="86"/>
      <c r="AB168" s="87">
        <v>8</v>
      </c>
      <c r="AC168" s="87"/>
      <c r="AD168" s="88"/>
      <c r="AE168" s="88"/>
      <c r="AF168" s="88"/>
      <c r="AG168" s="88"/>
      <c r="AH168" s="88"/>
      <c r="AI168" s="88"/>
      <c r="AJ168" s="88"/>
      <c r="AK168" s="88"/>
      <c r="AL168" s="53"/>
      <c r="AM168" s="53"/>
      <c r="AN168" s="53"/>
      <c r="AO168" s="53"/>
      <c r="AP168" s="53"/>
      <c r="AQ168" s="53"/>
      <c r="AT168" s="66">
        <v>11</v>
      </c>
      <c r="AU168" s="66"/>
      <c r="AV168" s="67"/>
      <c r="AW168" s="67"/>
      <c r="AX168" s="67"/>
      <c r="AY168" s="67"/>
      <c r="AZ168" s="67"/>
      <c r="BA168" s="67"/>
      <c r="BB168" s="67"/>
    </row>
    <row r="169" spans="2:54" ht="12">
      <c r="B169" s="73">
        <v>9</v>
      </c>
      <c r="C169" s="73"/>
      <c r="D169" s="73"/>
      <c r="E169" s="73"/>
      <c r="F169" s="75"/>
      <c r="G169" s="75"/>
      <c r="H169" s="75"/>
      <c r="I169" s="75"/>
      <c r="J169" s="75"/>
      <c r="K169" s="75"/>
      <c r="L169" s="75"/>
      <c r="M169" s="76"/>
      <c r="N169" s="76"/>
      <c r="O169" s="76"/>
      <c r="P169" s="76"/>
      <c r="Q169" s="76"/>
      <c r="R169" s="76"/>
      <c r="S169" s="76"/>
      <c r="T169" s="86"/>
      <c r="U169" s="86"/>
      <c r="V169" s="86"/>
      <c r="W169" s="86"/>
      <c r="X169" s="86"/>
      <c r="Y169" s="86"/>
      <c r="Z169" s="86"/>
      <c r="AB169" s="87">
        <v>9</v>
      </c>
      <c r="AC169" s="87"/>
      <c r="AD169" s="88"/>
      <c r="AE169" s="88"/>
      <c r="AF169" s="88"/>
      <c r="AG169" s="88"/>
      <c r="AH169" s="88"/>
      <c r="AI169" s="88"/>
      <c r="AJ169" s="88"/>
      <c r="AK169" s="88"/>
      <c r="AL169" s="53"/>
      <c r="AM169" s="53"/>
      <c r="AN169" s="53"/>
      <c r="AO169" s="53"/>
      <c r="AP169" s="53"/>
      <c r="AQ169" s="53"/>
      <c r="AT169" s="66">
        <v>12</v>
      </c>
      <c r="AU169" s="66"/>
      <c r="AV169" s="67"/>
      <c r="AW169" s="67"/>
      <c r="AX169" s="67"/>
      <c r="AY169" s="67"/>
      <c r="AZ169" s="67"/>
      <c r="BA169" s="67"/>
      <c r="BB169" s="67"/>
    </row>
    <row r="170" spans="2:54" ht="12">
      <c r="B170" s="73">
        <v>10</v>
      </c>
      <c r="C170" s="73"/>
      <c r="D170" s="73"/>
      <c r="E170" s="73"/>
      <c r="F170" s="75"/>
      <c r="G170" s="75"/>
      <c r="H170" s="75"/>
      <c r="I170" s="75"/>
      <c r="J170" s="75"/>
      <c r="K170" s="75"/>
      <c r="L170" s="75"/>
      <c r="M170" s="76"/>
      <c r="N170" s="76"/>
      <c r="O170" s="76"/>
      <c r="P170" s="76"/>
      <c r="Q170" s="76"/>
      <c r="R170" s="76"/>
      <c r="S170" s="76"/>
      <c r="T170" s="86"/>
      <c r="U170" s="86"/>
      <c r="V170" s="86"/>
      <c r="W170" s="86"/>
      <c r="X170" s="86"/>
      <c r="Y170" s="86"/>
      <c r="Z170" s="86"/>
      <c r="AB170" s="87">
        <v>10</v>
      </c>
      <c r="AC170" s="87"/>
      <c r="AD170" s="88"/>
      <c r="AE170" s="88"/>
      <c r="AF170" s="88"/>
      <c r="AG170" s="88"/>
      <c r="AH170" s="88"/>
      <c r="AI170" s="88"/>
      <c r="AJ170" s="88"/>
      <c r="AK170" s="88"/>
      <c r="AL170" s="53"/>
      <c r="AM170" s="53"/>
      <c r="AN170" s="53"/>
      <c r="AO170" s="53"/>
      <c r="AP170" s="53"/>
      <c r="AQ170" s="53"/>
      <c r="AT170" s="66">
        <v>13</v>
      </c>
      <c r="AU170" s="66"/>
      <c r="AV170" s="67"/>
      <c r="AW170" s="67"/>
      <c r="AX170" s="67"/>
      <c r="AY170" s="67"/>
      <c r="AZ170" s="67"/>
      <c r="BA170" s="67"/>
      <c r="BB170" s="67"/>
    </row>
    <row r="171" spans="2:54" ht="12">
      <c r="B171" s="73">
        <v>11</v>
      </c>
      <c r="C171" s="73"/>
      <c r="D171" s="73"/>
      <c r="E171" s="73"/>
      <c r="F171" s="75"/>
      <c r="G171" s="75"/>
      <c r="H171" s="75"/>
      <c r="I171" s="75"/>
      <c r="J171" s="75"/>
      <c r="K171" s="75"/>
      <c r="L171" s="75"/>
      <c r="M171" s="76"/>
      <c r="N171" s="76"/>
      <c r="O171" s="76"/>
      <c r="P171" s="76"/>
      <c r="Q171" s="76"/>
      <c r="R171" s="76"/>
      <c r="S171" s="76"/>
      <c r="T171" s="86"/>
      <c r="U171" s="86"/>
      <c r="V171" s="86"/>
      <c r="W171" s="86"/>
      <c r="X171" s="86"/>
      <c r="Y171" s="86"/>
      <c r="Z171" s="86"/>
      <c r="AB171" s="87">
        <v>11</v>
      </c>
      <c r="AC171" s="87"/>
      <c r="AD171" s="88"/>
      <c r="AE171" s="88"/>
      <c r="AF171" s="88"/>
      <c r="AG171" s="88"/>
      <c r="AH171" s="88"/>
      <c r="AI171" s="88"/>
      <c r="AJ171" s="88"/>
      <c r="AK171" s="88"/>
      <c r="AL171" s="53"/>
      <c r="AM171" s="53"/>
      <c r="AN171" s="53"/>
      <c r="AO171" s="53"/>
      <c r="AP171" s="53"/>
      <c r="AQ171" s="53"/>
      <c r="AT171" s="66">
        <v>14</v>
      </c>
      <c r="AU171" s="66"/>
      <c r="AV171" s="67"/>
      <c r="AW171" s="67"/>
      <c r="AX171" s="67"/>
      <c r="AY171" s="67"/>
      <c r="AZ171" s="67"/>
      <c r="BA171" s="67"/>
      <c r="BB171" s="67"/>
    </row>
    <row r="172" spans="2:54" ht="12">
      <c r="B172" s="73">
        <v>12</v>
      </c>
      <c r="C172" s="73"/>
      <c r="D172" s="73"/>
      <c r="E172" s="73"/>
      <c r="F172" s="75"/>
      <c r="G172" s="75"/>
      <c r="H172" s="75"/>
      <c r="I172" s="75"/>
      <c r="J172" s="75"/>
      <c r="K172" s="75"/>
      <c r="L172" s="75"/>
      <c r="M172" s="76"/>
      <c r="N172" s="76"/>
      <c r="O172" s="76"/>
      <c r="P172" s="76"/>
      <c r="Q172" s="76"/>
      <c r="R172" s="76"/>
      <c r="S172" s="76"/>
      <c r="T172" s="86"/>
      <c r="U172" s="86"/>
      <c r="V172" s="86"/>
      <c r="W172" s="86"/>
      <c r="X172" s="86"/>
      <c r="Y172" s="86"/>
      <c r="Z172" s="86"/>
      <c r="AB172" s="87">
        <v>12</v>
      </c>
      <c r="AC172" s="87"/>
      <c r="AD172" s="88"/>
      <c r="AE172" s="88"/>
      <c r="AF172" s="88"/>
      <c r="AG172" s="88"/>
      <c r="AH172" s="88"/>
      <c r="AI172" s="88"/>
      <c r="AJ172" s="88"/>
      <c r="AK172" s="88"/>
      <c r="AL172" s="53"/>
      <c r="AM172" s="53"/>
      <c r="AN172" s="53"/>
      <c r="AO172" s="53"/>
      <c r="AP172" s="53"/>
      <c r="AQ172" s="53"/>
      <c r="AT172" s="66">
        <v>15</v>
      </c>
      <c r="AU172" s="66"/>
      <c r="AV172" s="67"/>
      <c r="AW172" s="67"/>
      <c r="AX172" s="67"/>
      <c r="AY172" s="67"/>
      <c r="AZ172" s="67"/>
      <c r="BA172" s="67"/>
      <c r="BB172" s="67"/>
    </row>
    <row r="173" spans="2:54" ht="12">
      <c r="B173" s="73">
        <v>13</v>
      </c>
      <c r="C173" s="73"/>
      <c r="D173" s="73"/>
      <c r="E173" s="73"/>
      <c r="F173" s="75"/>
      <c r="G173" s="75"/>
      <c r="H173" s="75"/>
      <c r="I173" s="75"/>
      <c r="J173" s="75"/>
      <c r="K173" s="75"/>
      <c r="L173" s="75"/>
      <c r="M173" s="76"/>
      <c r="N173" s="76"/>
      <c r="O173" s="76"/>
      <c r="P173" s="76"/>
      <c r="Q173" s="76"/>
      <c r="R173" s="76"/>
      <c r="S173" s="76"/>
      <c r="T173" s="86"/>
      <c r="U173" s="86"/>
      <c r="V173" s="86"/>
      <c r="W173" s="86"/>
      <c r="X173" s="86"/>
      <c r="Y173" s="86"/>
      <c r="Z173" s="86"/>
      <c r="AB173" s="87">
        <v>13</v>
      </c>
      <c r="AC173" s="87"/>
      <c r="AD173" s="88"/>
      <c r="AE173" s="88"/>
      <c r="AF173" s="88"/>
      <c r="AG173" s="88"/>
      <c r="AH173" s="88"/>
      <c r="AI173" s="88"/>
      <c r="AJ173" s="88"/>
      <c r="AK173" s="88"/>
      <c r="AL173" s="53"/>
      <c r="AM173" s="53"/>
      <c r="AN173" s="53"/>
      <c r="AO173" s="53"/>
      <c r="AP173" s="53"/>
      <c r="AQ173" s="53"/>
      <c r="AT173" s="66">
        <v>16</v>
      </c>
      <c r="AU173" s="66"/>
      <c r="AV173" s="67"/>
      <c r="AW173" s="67"/>
      <c r="AX173" s="67"/>
      <c r="AY173" s="67"/>
      <c r="AZ173" s="67"/>
      <c r="BA173" s="67"/>
      <c r="BB173" s="67"/>
    </row>
    <row r="174" spans="2:54" ht="12">
      <c r="B174" s="73">
        <v>14</v>
      </c>
      <c r="C174" s="73"/>
      <c r="D174" s="73"/>
      <c r="E174" s="73"/>
      <c r="F174" s="75"/>
      <c r="G174" s="75"/>
      <c r="H174" s="75"/>
      <c r="I174" s="75"/>
      <c r="J174" s="75"/>
      <c r="K174" s="75"/>
      <c r="L174" s="75"/>
      <c r="M174" s="76"/>
      <c r="N174" s="76"/>
      <c r="O174" s="76"/>
      <c r="P174" s="76"/>
      <c r="Q174" s="76"/>
      <c r="R174" s="76"/>
      <c r="S174" s="76"/>
      <c r="T174" s="86"/>
      <c r="U174" s="86"/>
      <c r="V174" s="86"/>
      <c r="W174" s="86"/>
      <c r="X174" s="86"/>
      <c r="Y174" s="86"/>
      <c r="Z174" s="86"/>
      <c r="AB174" s="87">
        <v>14</v>
      </c>
      <c r="AC174" s="87"/>
      <c r="AD174" s="88"/>
      <c r="AE174" s="88"/>
      <c r="AF174" s="88"/>
      <c r="AG174" s="88"/>
      <c r="AH174" s="88"/>
      <c r="AI174" s="88"/>
      <c r="AJ174" s="88"/>
      <c r="AK174" s="88"/>
      <c r="AL174" s="53"/>
      <c r="AM174" s="53"/>
      <c r="AN174" s="53"/>
      <c r="AO174" s="53"/>
      <c r="AP174" s="53"/>
      <c r="AQ174" s="53"/>
      <c r="AT174" s="66">
        <v>17</v>
      </c>
      <c r="AU174" s="66"/>
      <c r="AV174" s="67"/>
      <c r="AW174" s="67"/>
      <c r="AX174" s="67"/>
      <c r="AY174" s="67"/>
      <c r="AZ174" s="67"/>
      <c r="BA174" s="67"/>
      <c r="BB174" s="67"/>
    </row>
    <row r="175" spans="2:54" ht="12">
      <c r="B175" s="73">
        <v>15</v>
      </c>
      <c r="C175" s="73"/>
      <c r="D175" s="73"/>
      <c r="E175" s="73"/>
      <c r="F175" s="75"/>
      <c r="G175" s="75"/>
      <c r="H175" s="75"/>
      <c r="I175" s="75"/>
      <c r="J175" s="75"/>
      <c r="K175" s="75"/>
      <c r="L175" s="75"/>
      <c r="M175" s="76"/>
      <c r="N175" s="76"/>
      <c r="O175" s="76"/>
      <c r="P175" s="76"/>
      <c r="Q175" s="76"/>
      <c r="R175" s="76"/>
      <c r="S175" s="76"/>
      <c r="T175" s="86"/>
      <c r="U175" s="86"/>
      <c r="V175" s="86"/>
      <c r="W175" s="86"/>
      <c r="X175" s="86"/>
      <c r="Y175" s="86"/>
      <c r="Z175" s="86"/>
      <c r="AB175" s="87">
        <v>15</v>
      </c>
      <c r="AC175" s="87"/>
      <c r="AD175" s="88"/>
      <c r="AE175" s="88"/>
      <c r="AF175" s="88"/>
      <c r="AG175" s="88"/>
      <c r="AH175" s="88"/>
      <c r="AI175" s="88"/>
      <c r="AJ175" s="88"/>
      <c r="AK175" s="88"/>
      <c r="AL175" s="53"/>
      <c r="AM175" s="53"/>
      <c r="AN175" s="53"/>
      <c r="AO175" s="53"/>
      <c r="AP175" s="53"/>
      <c r="AQ175" s="53"/>
      <c r="AT175" s="66">
        <v>18</v>
      </c>
      <c r="AU175" s="66"/>
      <c r="AV175" s="67"/>
      <c r="AW175" s="67"/>
      <c r="AX175" s="67"/>
      <c r="AY175" s="67"/>
      <c r="AZ175" s="67"/>
      <c r="BA175" s="67"/>
      <c r="BB175" s="67"/>
    </row>
    <row r="176" spans="2:54" ht="12">
      <c r="B176" s="73">
        <v>16</v>
      </c>
      <c r="C176" s="73"/>
      <c r="D176" s="73"/>
      <c r="E176" s="73"/>
      <c r="F176" s="75"/>
      <c r="G176" s="75"/>
      <c r="H176" s="75"/>
      <c r="I176" s="75"/>
      <c r="J176" s="75"/>
      <c r="K176" s="75"/>
      <c r="L176" s="75"/>
      <c r="M176" s="76"/>
      <c r="N176" s="76"/>
      <c r="O176" s="76"/>
      <c r="P176" s="76"/>
      <c r="Q176" s="76"/>
      <c r="R176" s="76"/>
      <c r="S176" s="76"/>
      <c r="T176" s="86"/>
      <c r="U176" s="86"/>
      <c r="V176" s="86"/>
      <c r="W176" s="86"/>
      <c r="X176" s="86"/>
      <c r="Y176" s="86"/>
      <c r="Z176" s="86"/>
      <c r="AB176" s="87">
        <v>16</v>
      </c>
      <c r="AC176" s="87"/>
      <c r="AD176" s="88"/>
      <c r="AE176" s="88"/>
      <c r="AF176" s="88"/>
      <c r="AG176" s="88"/>
      <c r="AH176" s="88"/>
      <c r="AI176" s="88"/>
      <c r="AJ176" s="88"/>
      <c r="AK176" s="88"/>
      <c r="AL176" s="53"/>
      <c r="AM176" s="53"/>
      <c r="AN176" s="53"/>
      <c r="AO176" s="53"/>
      <c r="AP176" s="53"/>
      <c r="AQ176" s="53"/>
      <c r="AT176" s="66">
        <v>19</v>
      </c>
      <c r="AU176" s="66"/>
      <c r="AV176" s="67"/>
      <c r="AW176" s="67"/>
      <c r="AX176" s="67"/>
      <c r="AY176" s="67"/>
      <c r="AZ176" s="67"/>
      <c r="BA176" s="67"/>
      <c r="BB176" s="67"/>
    </row>
    <row r="177" spans="2:54" ht="12">
      <c r="B177" s="73">
        <v>17</v>
      </c>
      <c r="C177" s="73"/>
      <c r="D177" s="73"/>
      <c r="E177" s="73"/>
      <c r="F177" s="75"/>
      <c r="G177" s="75"/>
      <c r="H177" s="75"/>
      <c r="I177" s="75"/>
      <c r="J177" s="75"/>
      <c r="K177" s="75"/>
      <c r="L177" s="75"/>
      <c r="M177" s="76"/>
      <c r="N177" s="76"/>
      <c r="O177" s="76"/>
      <c r="P177" s="76"/>
      <c r="Q177" s="76"/>
      <c r="R177" s="76"/>
      <c r="S177" s="76"/>
      <c r="T177" s="86"/>
      <c r="U177" s="86"/>
      <c r="V177" s="86"/>
      <c r="W177" s="86"/>
      <c r="X177" s="86"/>
      <c r="Y177" s="86"/>
      <c r="Z177" s="86"/>
      <c r="AB177" s="87">
        <v>17</v>
      </c>
      <c r="AC177" s="87"/>
      <c r="AD177" s="88"/>
      <c r="AE177" s="88"/>
      <c r="AF177" s="88"/>
      <c r="AG177" s="88"/>
      <c r="AH177" s="88"/>
      <c r="AI177" s="88"/>
      <c r="AJ177" s="88"/>
      <c r="AK177" s="88"/>
      <c r="AL177" s="53"/>
      <c r="AM177" s="53"/>
      <c r="AN177" s="53"/>
      <c r="AO177" s="53"/>
      <c r="AP177" s="53"/>
      <c r="AQ177" s="53"/>
      <c r="AT177" s="66">
        <v>20</v>
      </c>
      <c r="AU177" s="66"/>
      <c r="AV177" s="67"/>
      <c r="AW177" s="67"/>
      <c r="AX177" s="67"/>
      <c r="AY177" s="67"/>
      <c r="AZ177" s="67"/>
      <c r="BA177" s="67"/>
      <c r="BB177" s="67"/>
    </row>
    <row r="178" spans="2:54" ht="12">
      <c r="B178" s="73">
        <v>18</v>
      </c>
      <c r="C178" s="73"/>
      <c r="D178" s="73"/>
      <c r="E178" s="73"/>
      <c r="F178" s="75"/>
      <c r="G178" s="75"/>
      <c r="H178" s="75"/>
      <c r="I178" s="75"/>
      <c r="J178" s="75"/>
      <c r="K178" s="75"/>
      <c r="L178" s="75"/>
      <c r="M178" s="76"/>
      <c r="N178" s="76"/>
      <c r="O178" s="76"/>
      <c r="P178" s="76"/>
      <c r="Q178" s="76"/>
      <c r="R178" s="76"/>
      <c r="S178" s="76"/>
      <c r="T178" s="86"/>
      <c r="U178" s="86"/>
      <c r="V178" s="86"/>
      <c r="W178" s="86"/>
      <c r="X178" s="86"/>
      <c r="Y178" s="86"/>
      <c r="Z178" s="86"/>
      <c r="AB178" s="87">
        <v>18</v>
      </c>
      <c r="AC178" s="87"/>
      <c r="AD178" s="88"/>
      <c r="AE178" s="88"/>
      <c r="AF178" s="88"/>
      <c r="AG178" s="88"/>
      <c r="AH178" s="88"/>
      <c r="AI178" s="88"/>
      <c r="AJ178" s="88"/>
      <c r="AK178" s="88"/>
      <c r="AL178" s="53"/>
      <c r="AM178" s="53"/>
      <c r="AN178" s="53"/>
      <c r="AO178" s="53"/>
      <c r="AP178" s="53"/>
      <c r="AQ178" s="53"/>
      <c r="AT178" s="66">
        <v>21</v>
      </c>
      <c r="AU178" s="66"/>
      <c r="AV178" s="67"/>
      <c r="AW178" s="67"/>
      <c r="AX178" s="67"/>
      <c r="AY178" s="67"/>
      <c r="AZ178" s="67"/>
      <c r="BA178" s="67"/>
      <c r="BB178" s="67"/>
    </row>
    <row r="179" spans="2:54" ht="12">
      <c r="B179" s="73">
        <v>19</v>
      </c>
      <c r="C179" s="73"/>
      <c r="D179" s="73"/>
      <c r="E179" s="73"/>
      <c r="F179" s="75"/>
      <c r="G179" s="75"/>
      <c r="H179" s="75"/>
      <c r="I179" s="75"/>
      <c r="J179" s="75"/>
      <c r="K179" s="75"/>
      <c r="L179" s="75"/>
      <c r="M179" s="76"/>
      <c r="N179" s="76"/>
      <c r="O179" s="76"/>
      <c r="P179" s="76"/>
      <c r="Q179" s="76"/>
      <c r="R179" s="76"/>
      <c r="S179" s="76"/>
      <c r="T179" s="86"/>
      <c r="U179" s="86"/>
      <c r="V179" s="86"/>
      <c r="W179" s="86"/>
      <c r="X179" s="86"/>
      <c r="Y179" s="86"/>
      <c r="Z179" s="86"/>
      <c r="AB179" s="87">
        <v>19</v>
      </c>
      <c r="AC179" s="87"/>
      <c r="AD179" s="88"/>
      <c r="AE179" s="88"/>
      <c r="AF179" s="88"/>
      <c r="AG179" s="88"/>
      <c r="AH179" s="88"/>
      <c r="AI179" s="88"/>
      <c r="AJ179" s="88"/>
      <c r="AK179" s="88"/>
      <c r="AL179" s="53"/>
      <c r="AM179" s="53"/>
      <c r="AN179" s="53"/>
      <c r="AO179" s="53"/>
      <c r="AP179" s="53"/>
      <c r="AQ179" s="53"/>
      <c r="AT179" s="89">
        <v>22</v>
      </c>
      <c r="AU179" s="89"/>
      <c r="AV179" s="90"/>
      <c r="AW179" s="90"/>
      <c r="AX179" s="90"/>
      <c r="AY179" s="90"/>
      <c r="AZ179" s="90"/>
      <c r="BA179" s="90"/>
      <c r="BB179" s="90"/>
    </row>
    <row r="180" spans="2:43" ht="12">
      <c r="B180" s="73">
        <v>20</v>
      </c>
      <c r="C180" s="73"/>
      <c r="D180" s="73"/>
      <c r="E180" s="73"/>
      <c r="F180" s="75"/>
      <c r="G180" s="75"/>
      <c r="H180" s="75"/>
      <c r="I180" s="75"/>
      <c r="J180" s="75"/>
      <c r="K180" s="75"/>
      <c r="L180" s="75"/>
      <c r="M180" s="76"/>
      <c r="N180" s="76"/>
      <c r="O180" s="76"/>
      <c r="P180" s="76"/>
      <c r="Q180" s="76"/>
      <c r="R180" s="76"/>
      <c r="S180" s="76"/>
      <c r="T180" s="86"/>
      <c r="U180" s="86"/>
      <c r="V180" s="86"/>
      <c r="W180" s="86"/>
      <c r="X180" s="86"/>
      <c r="Y180" s="86"/>
      <c r="Z180" s="86"/>
      <c r="AB180" s="87">
        <v>20</v>
      </c>
      <c r="AC180" s="87"/>
      <c r="AD180" s="88"/>
      <c r="AE180" s="88"/>
      <c r="AF180" s="88"/>
      <c r="AG180" s="88"/>
      <c r="AH180" s="88"/>
      <c r="AI180" s="88"/>
      <c r="AJ180" s="88"/>
      <c r="AK180" s="88"/>
      <c r="AL180" s="53"/>
      <c r="AM180" s="53"/>
      <c r="AN180" s="53"/>
      <c r="AO180" s="53"/>
      <c r="AP180" s="53"/>
      <c r="AQ180" s="53"/>
    </row>
    <row r="181" spans="2:43" ht="12">
      <c r="B181" s="91">
        <v>21</v>
      </c>
      <c r="C181" s="91"/>
      <c r="D181" s="91"/>
      <c r="E181" s="91"/>
      <c r="F181" s="92"/>
      <c r="G181" s="92"/>
      <c r="H181" s="92"/>
      <c r="I181" s="92"/>
      <c r="J181" s="92"/>
      <c r="K181" s="92"/>
      <c r="L181" s="92"/>
      <c r="M181" s="93"/>
      <c r="N181" s="93"/>
      <c r="O181" s="93"/>
      <c r="P181" s="93"/>
      <c r="Q181" s="93"/>
      <c r="R181" s="93"/>
      <c r="S181" s="93"/>
      <c r="T181" s="94"/>
      <c r="U181" s="94"/>
      <c r="V181" s="94"/>
      <c r="W181" s="94"/>
      <c r="X181" s="94"/>
      <c r="Y181" s="94"/>
      <c r="Z181" s="94"/>
      <c r="AB181" s="95">
        <v>21</v>
      </c>
      <c r="AC181" s="95"/>
      <c r="AD181" s="96"/>
      <c r="AE181" s="96"/>
      <c r="AF181" s="96"/>
      <c r="AG181" s="96"/>
      <c r="AH181" s="96"/>
      <c r="AI181" s="96"/>
      <c r="AJ181" s="96"/>
      <c r="AK181" s="96"/>
      <c r="AL181" s="54"/>
      <c r="AM181" s="54"/>
      <c r="AN181" s="54"/>
      <c r="AO181" s="54"/>
      <c r="AP181" s="54"/>
      <c r="AQ181" s="54"/>
    </row>
    <row r="183" spans="2:43" ht="12">
      <c r="B183" t="s">
        <v>27</v>
      </c>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row>
    <row r="184" spans="2:43" ht="12">
      <c r="B184" s="28" t="s">
        <v>29</v>
      </c>
      <c r="C184" s="28"/>
      <c r="D184" s="28"/>
      <c r="E184" s="28"/>
      <c r="F184" s="28"/>
      <c r="G184" s="28"/>
      <c r="H184" s="28"/>
      <c r="I184" s="28"/>
      <c r="J184" s="28"/>
      <c r="K184" s="28"/>
      <c r="L184" s="28"/>
      <c r="M184" s="28"/>
      <c r="N184" s="28"/>
      <c r="O184" s="28"/>
      <c r="P184" s="28"/>
      <c r="Q184" s="28"/>
      <c r="R184" s="28"/>
      <c r="S184" s="28"/>
      <c r="AB184"/>
      <c r="AC184"/>
      <c r="AD184"/>
      <c r="AE184"/>
      <c r="AF184"/>
      <c r="AG184"/>
      <c r="AH184"/>
      <c r="AI184"/>
      <c r="AJ184"/>
      <c r="AK184"/>
      <c r="AL184"/>
      <c r="AM184"/>
      <c r="AN184"/>
      <c r="AO184"/>
      <c r="AP184"/>
      <c r="AQ184"/>
    </row>
    <row r="185" spans="2:55" ht="11.25">
      <c r="B185" s="56" t="s">
        <v>30</v>
      </c>
      <c r="C185" s="56"/>
      <c r="D185" s="56"/>
      <c r="E185" s="56"/>
      <c r="F185" s="57" t="s">
        <v>31</v>
      </c>
      <c r="G185" s="57"/>
      <c r="H185" s="57"/>
      <c r="I185" s="57"/>
      <c r="J185" s="57"/>
      <c r="K185" s="57"/>
      <c r="L185" s="57"/>
      <c r="M185" s="58" t="s">
        <v>32</v>
      </c>
      <c r="N185" s="58"/>
      <c r="O185" s="58"/>
      <c r="P185" s="58"/>
      <c r="Q185" s="58"/>
      <c r="R185" s="58"/>
      <c r="S185" s="58"/>
      <c r="AB185" s="28" t="s">
        <v>33</v>
      </c>
      <c r="AC185" s="28"/>
      <c r="AD185" s="28"/>
      <c r="AE185" s="28"/>
      <c r="AF185" s="28"/>
      <c r="AG185" s="28"/>
      <c r="AH185" s="28"/>
      <c r="AI185" s="28"/>
      <c r="AJ185" s="28"/>
      <c r="AK185" s="28"/>
      <c r="AU185" s="28" t="s">
        <v>6</v>
      </c>
      <c r="AV185" s="28"/>
      <c r="AW185" s="28"/>
      <c r="AX185" s="28"/>
      <c r="AY185" s="28"/>
      <c r="AZ185" s="28"/>
      <c r="BA185" s="28"/>
      <c r="BB185" s="28"/>
      <c r="BC185" s="28"/>
    </row>
    <row r="186" spans="2:56" ht="11.25">
      <c r="B186" s="56"/>
      <c r="C186" s="56"/>
      <c r="D186" s="56"/>
      <c r="E186" s="56"/>
      <c r="F186" s="61" t="s">
        <v>31</v>
      </c>
      <c r="G186" s="61"/>
      <c r="H186" s="61"/>
      <c r="I186" s="61"/>
      <c r="J186" s="61"/>
      <c r="K186" s="61"/>
      <c r="L186" s="61"/>
      <c r="M186" s="62" t="s">
        <v>6</v>
      </c>
      <c r="N186" s="62"/>
      <c r="O186" s="62"/>
      <c r="P186" s="62"/>
      <c r="Q186" s="62"/>
      <c r="R186" s="62"/>
      <c r="S186" s="62"/>
      <c r="AB186" s="63" t="s">
        <v>34</v>
      </c>
      <c r="AC186" s="63"/>
      <c r="AD186" s="64" t="s">
        <v>35</v>
      </c>
      <c r="AE186" s="64"/>
      <c r="AF186" s="64"/>
      <c r="AG186" s="64"/>
      <c r="AH186" s="65" t="s">
        <v>36</v>
      </c>
      <c r="AI186" s="65"/>
      <c r="AJ186" s="65"/>
      <c r="AK186" s="65"/>
      <c r="AU186" s="66">
        <v>1</v>
      </c>
      <c r="AV186" s="66"/>
      <c r="AW186" s="67">
        <f>N186</f>
        <v>0</v>
      </c>
      <c r="AX186" s="67"/>
      <c r="AY186" s="67"/>
      <c r="AZ186" s="67"/>
      <c r="BA186" s="67"/>
      <c r="BB186" s="67"/>
      <c r="BC186" s="67"/>
      <c r="BD186" s="1" t="s">
        <v>37</v>
      </c>
    </row>
    <row r="187" spans="2:56" ht="11.25">
      <c r="B187" s="70" t="s">
        <v>38</v>
      </c>
      <c r="C187" s="70"/>
      <c r="D187" s="70"/>
      <c r="E187" s="70"/>
      <c r="F187" s="71" t="s">
        <v>39</v>
      </c>
      <c r="G187" s="71"/>
      <c r="H187" s="71"/>
      <c r="I187" s="71"/>
      <c r="J187" s="71"/>
      <c r="K187" s="71"/>
      <c r="L187" s="71"/>
      <c r="M187" s="71" t="s">
        <v>40</v>
      </c>
      <c r="N187" s="71"/>
      <c r="O187" s="71"/>
      <c r="P187" s="71"/>
      <c r="Q187" s="71"/>
      <c r="R187" s="71"/>
      <c r="S187" s="71"/>
      <c r="T187" s="72" t="s">
        <v>41</v>
      </c>
      <c r="U187" s="72"/>
      <c r="V187" s="72"/>
      <c r="W187" s="72"/>
      <c r="X187" s="72"/>
      <c r="Y187" s="72"/>
      <c r="Z187" s="72"/>
      <c r="AB187" s="63"/>
      <c r="AC187" s="63"/>
      <c r="AD187" s="68">
        <f>SUM(AD190:AF209)+AD188</f>
        <v>0</v>
      </c>
      <c r="AE187" s="68"/>
      <c r="AF187" s="68"/>
      <c r="AG187" s="68"/>
      <c r="AH187" s="69">
        <f>SUM(AH190:AJ209)+AH188</f>
        <v>0</v>
      </c>
      <c r="AI187" s="69"/>
      <c r="AJ187" s="69"/>
      <c r="AK187" s="69"/>
      <c r="AL187" s="33" t="s">
        <v>42</v>
      </c>
      <c r="AM187" s="33"/>
      <c r="AN187" s="33"/>
      <c r="AO187" s="33"/>
      <c r="AP187" s="34">
        <f>AE24*1</f>
        <v>1</v>
      </c>
      <c r="AQ187" s="34"/>
      <c r="AU187" s="66">
        <v>2</v>
      </c>
      <c r="AV187" s="66"/>
      <c r="AW187" s="67">
        <f>U189</f>
        <v>0</v>
      </c>
      <c r="AX187" s="67"/>
      <c r="AY187" s="67"/>
      <c r="AZ187" s="67"/>
      <c r="BA187" s="67"/>
      <c r="BB187" s="67"/>
      <c r="BC187" s="67"/>
      <c r="BD187" s="1" t="s">
        <v>43</v>
      </c>
    </row>
    <row r="188" spans="2:55" ht="11.25">
      <c r="B188" s="73" t="s">
        <v>44</v>
      </c>
      <c r="C188" s="73"/>
      <c r="D188" s="73"/>
      <c r="E188" s="73"/>
      <c r="F188" s="74" t="s">
        <v>45</v>
      </c>
      <c r="G188" s="74"/>
      <c r="H188" s="74"/>
      <c r="I188" s="74"/>
      <c r="J188" s="74"/>
      <c r="K188" s="74"/>
      <c r="L188" s="74"/>
      <c r="M188" s="47" t="s">
        <v>45</v>
      </c>
      <c r="N188" s="47"/>
      <c r="O188" s="47"/>
      <c r="P188" s="47"/>
      <c r="Q188" s="47"/>
      <c r="R188" s="47"/>
      <c r="S188" s="47"/>
      <c r="T188" s="48" t="s">
        <v>45</v>
      </c>
      <c r="U188" s="48"/>
      <c r="V188" s="48"/>
      <c r="W188" s="48"/>
      <c r="X188" s="48"/>
      <c r="Y188" s="48"/>
      <c r="Z188" s="48"/>
      <c r="AB188" s="81" t="s">
        <v>46</v>
      </c>
      <c r="AC188" s="81"/>
      <c r="AD188" s="82"/>
      <c r="AE188" s="82"/>
      <c r="AF188" s="82"/>
      <c r="AG188" s="82"/>
      <c r="AH188" s="84"/>
      <c r="AI188" s="84"/>
      <c r="AJ188" s="84"/>
      <c r="AK188" s="84"/>
      <c r="AL188" s="33" t="s">
        <v>47</v>
      </c>
      <c r="AM188" s="33"/>
      <c r="AN188" s="33"/>
      <c r="AO188" s="33"/>
      <c r="AP188" s="34">
        <f>AE24*1</f>
        <v>1</v>
      </c>
      <c r="AQ188" s="34"/>
      <c r="AU188" s="66">
        <v>3</v>
      </c>
      <c r="AV188" s="66"/>
      <c r="AW188" s="67"/>
      <c r="AX188" s="67"/>
      <c r="AY188" s="67"/>
      <c r="AZ188" s="67"/>
      <c r="BA188" s="67"/>
      <c r="BB188" s="67"/>
      <c r="BC188" s="67"/>
    </row>
    <row r="189" spans="2:55" ht="12">
      <c r="B189" s="73" t="s">
        <v>48</v>
      </c>
      <c r="C189" s="73"/>
      <c r="D189" s="73"/>
      <c r="E189" s="73"/>
      <c r="F189" s="75" t="s">
        <v>49</v>
      </c>
      <c r="G189" s="75"/>
      <c r="H189" s="75"/>
      <c r="I189" s="75"/>
      <c r="J189" s="75"/>
      <c r="K189" s="75"/>
      <c r="L189" s="75"/>
      <c r="M189" s="76" t="s">
        <v>49</v>
      </c>
      <c r="N189" s="76"/>
      <c r="O189" s="76"/>
      <c r="P189" s="76"/>
      <c r="Q189" s="76"/>
      <c r="R189" s="76"/>
      <c r="S189" s="76"/>
      <c r="T189" s="78" t="s">
        <v>6</v>
      </c>
      <c r="U189" s="78"/>
      <c r="V189" s="78"/>
      <c r="W189" s="78"/>
      <c r="X189" s="78"/>
      <c r="Y189" s="78"/>
      <c r="Z189" s="78"/>
      <c r="AB189" s="79" t="s">
        <v>38</v>
      </c>
      <c r="AC189" s="79"/>
      <c r="AD189" s="80" t="s">
        <v>45</v>
      </c>
      <c r="AE189" s="80"/>
      <c r="AF189" s="80" t="s">
        <v>50</v>
      </c>
      <c r="AG189" s="80"/>
      <c r="AH189" s="80" t="s">
        <v>45</v>
      </c>
      <c r="AI189" s="80"/>
      <c r="AJ189" s="80" t="s">
        <v>51</v>
      </c>
      <c r="AK189" s="80"/>
      <c r="AL189" s="83" t="s">
        <v>52</v>
      </c>
      <c r="AM189" s="83"/>
      <c r="AN189" s="83"/>
      <c r="AO189" s="83"/>
      <c r="AP189" s="83"/>
      <c r="AQ189" s="83"/>
      <c r="AU189" s="66">
        <v>4</v>
      </c>
      <c r="AV189" s="66"/>
      <c r="AW189" s="67"/>
      <c r="AX189" s="67"/>
      <c r="AY189" s="67"/>
      <c r="AZ189" s="67"/>
      <c r="BA189" s="67"/>
      <c r="BB189" s="67"/>
      <c r="BC189" s="67"/>
    </row>
    <row r="190" spans="2:55" ht="12">
      <c r="B190" s="73">
        <v>2</v>
      </c>
      <c r="C190" s="73"/>
      <c r="D190" s="73"/>
      <c r="E190" s="73"/>
      <c r="F190" s="75"/>
      <c r="G190" s="75"/>
      <c r="H190" s="75"/>
      <c r="I190" s="75"/>
      <c r="J190" s="75"/>
      <c r="K190" s="75"/>
      <c r="L190" s="75"/>
      <c r="M190" s="76"/>
      <c r="N190" s="76"/>
      <c r="O190" s="76"/>
      <c r="P190" s="76"/>
      <c r="Q190" s="76"/>
      <c r="R190" s="76"/>
      <c r="S190" s="76"/>
      <c r="T190" s="86"/>
      <c r="U190" s="86"/>
      <c r="V190" s="86"/>
      <c r="W190" s="86"/>
      <c r="X190" s="86"/>
      <c r="Y190" s="86"/>
      <c r="Z190" s="86"/>
      <c r="AB190" s="87">
        <v>2</v>
      </c>
      <c r="AC190" s="87"/>
      <c r="AD190" s="88"/>
      <c r="AE190" s="88"/>
      <c r="AF190" s="88"/>
      <c r="AG190" s="88"/>
      <c r="AH190" s="88"/>
      <c r="AI190" s="88"/>
      <c r="AJ190" s="88"/>
      <c r="AK190" s="88"/>
      <c r="AL190" s="52"/>
      <c r="AM190" s="52"/>
      <c r="AN190" s="52"/>
      <c r="AO190" s="52"/>
      <c r="AP190" s="52"/>
      <c r="AQ190" s="52"/>
      <c r="AU190" s="66">
        <v>5</v>
      </c>
      <c r="AV190" s="66"/>
      <c r="AW190" s="67"/>
      <c r="AX190" s="67"/>
      <c r="AY190" s="67"/>
      <c r="AZ190" s="67"/>
      <c r="BA190" s="67"/>
      <c r="BB190" s="67"/>
      <c r="BC190" s="67"/>
    </row>
    <row r="191" spans="2:55" ht="12">
      <c r="B191" s="73">
        <v>3</v>
      </c>
      <c r="C191" s="73"/>
      <c r="D191" s="73"/>
      <c r="E191" s="73"/>
      <c r="F191" s="75"/>
      <c r="G191" s="75"/>
      <c r="H191" s="75"/>
      <c r="I191" s="75"/>
      <c r="J191" s="75"/>
      <c r="K191" s="75"/>
      <c r="L191" s="75"/>
      <c r="M191" s="76"/>
      <c r="N191" s="76"/>
      <c r="O191" s="76"/>
      <c r="P191" s="76"/>
      <c r="Q191" s="76"/>
      <c r="R191" s="76"/>
      <c r="S191" s="76"/>
      <c r="T191" s="86"/>
      <c r="U191" s="86"/>
      <c r="V191" s="86"/>
      <c r="W191" s="86"/>
      <c r="X191" s="86"/>
      <c r="Y191" s="86"/>
      <c r="Z191" s="86"/>
      <c r="AB191" s="87">
        <v>3</v>
      </c>
      <c r="AC191" s="87"/>
      <c r="AD191" s="88"/>
      <c r="AE191" s="88"/>
      <c r="AF191" s="88"/>
      <c r="AG191" s="88"/>
      <c r="AH191" s="88"/>
      <c r="AI191" s="88"/>
      <c r="AJ191" s="88"/>
      <c r="AK191" s="88"/>
      <c r="AL191" s="53"/>
      <c r="AM191" s="53"/>
      <c r="AN191" s="53"/>
      <c r="AO191" s="53"/>
      <c r="AP191" s="53"/>
      <c r="AQ191" s="53"/>
      <c r="AU191" s="66">
        <v>6</v>
      </c>
      <c r="AV191" s="66"/>
      <c r="AW191" s="67"/>
      <c r="AX191" s="67"/>
      <c r="AY191" s="67"/>
      <c r="AZ191" s="67"/>
      <c r="BA191" s="67"/>
      <c r="BB191" s="67"/>
      <c r="BC191" s="67"/>
    </row>
    <row r="192" spans="2:55" ht="12">
      <c r="B192" s="73">
        <v>4</v>
      </c>
      <c r="C192" s="73"/>
      <c r="D192" s="73"/>
      <c r="E192" s="73"/>
      <c r="F192" s="75"/>
      <c r="G192" s="75"/>
      <c r="H192" s="75"/>
      <c r="I192" s="75"/>
      <c r="J192" s="75"/>
      <c r="K192" s="75"/>
      <c r="L192" s="75"/>
      <c r="M192" s="76"/>
      <c r="N192" s="76"/>
      <c r="O192" s="76"/>
      <c r="P192" s="76"/>
      <c r="Q192" s="76"/>
      <c r="R192" s="76"/>
      <c r="S192" s="76"/>
      <c r="T192" s="86"/>
      <c r="U192" s="86"/>
      <c r="V192" s="86"/>
      <c r="W192" s="86"/>
      <c r="X192" s="86"/>
      <c r="Y192" s="86"/>
      <c r="Z192" s="86"/>
      <c r="AB192" s="87">
        <v>4</v>
      </c>
      <c r="AC192" s="87"/>
      <c r="AD192" s="88"/>
      <c r="AE192" s="88"/>
      <c r="AF192" s="88"/>
      <c r="AG192" s="88"/>
      <c r="AH192" s="88"/>
      <c r="AI192" s="88"/>
      <c r="AJ192" s="88"/>
      <c r="AK192" s="88"/>
      <c r="AL192" s="53"/>
      <c r="AM192" s="53"/>
      <c r="AN192" s="53"/>
      <c r="AO192" s="53"/>
      <c r="AP192" s="53"/>
      <c r="AQ192" s="53"/>
      <c r="AU192" s="66">
        <v>7</v>
      </c>
      <c r="AV192" s="66"/>
      <c r="AW192" s="67"/>
      <c r="AX192" s="67"/>
      <c r="AY192" s="67"/>
      <c r="AZ192" s="67"/>
      <c r="BA192" s="67"/>
      <c r="BB192" s="67"/>
      <c r="BC192" s="67"/>
    </row>
    <row r="193" spans="2:55" ht="12">
      <c r="B193" s="73">
        <v>5</v>
      </c>
      <c r="C193" s="73"/>
      <c r="D193" s="73"/>
      <c r="E193" s="73"/>
      <c r="F193" s="75" t="s">
        <v>362</v>
      </c>
      <c r="G193" s="75"/>
      <c r="H193" s="75"/>
      <c r="I193" s="75"/>
      <c r="J193" s="75"/>
      <c r="K193" s="75"/>
      <c r="L193" s="75"/>
      <c r="M193" s="76" t="s">
        <v>358</v>
      </c>
      <c r="N193" s="76"/>
      <c r="O193" s="76"/>
      <c r="P193" s="76"/>
      <c r="Q193" s="76"/>
      <c r="R193" s="76"/>
      <c r="S193" s="76"/>
      <c r="T193" s="85" t="s">
        <v>363</v>
      </c>
      <c r="U193" s="86"/>
      <c r="V193" s="86"/>
      <c r="W193" s="86"/>
      <c r="X193" s="86"/>
      <c r="Y193" s="86"/>
      <c r="Z193" s="86"/>
      <c r="AB193" s="87">
        <v>5</v>
      </c>
      <c r="AC193" s="87"/>
      <c r="AD193" s="88"/>
      <c r="AE193" s="88"/>
      <c r="AF193" s="88"/>
      <c r="AG193" s="88"/>
      <c r="AH193" s="88"/>
      <c r="AI193" s="88"/>
      <c r="AJ193" s="88"/>
      <c r="AK193" s="88"/>
      <c r="AL193" s="53"/>
      <c r="AM193" s="53"/>
      <c r="AN193" s="53"/>
      <c r="AO193" s="53"/>
      <c r="AP193" s="53"/>
      <c r="AQ193" s="53"/>
      <c r="AU193" s="66">
        <v>8</v>
      </c>
      <c r="AV193" s="66"/>
      <c r="AW193" s="67"/>
      <c r="AX193" s="67"/>
      <c r="AY193" s="67"/>
      <c r="AZ193" s="67"/>
      <c r="BA193" s="67"/>
      <c r="BB193" s="67"/>
      <c r="BC193" s="67"/>
    </row>
    <row r="194" spans="2:55" ht="12">
      <c r="B194" s="73">
        <v>6</v>
      </c>
      <c r="C194" s="73"/>
      <c r="D194" s="73"/>
      <c r="E194" s="73"/>
      <c r="F194" s="75" t="s">
        <v>362</v>
      </c>
      <c r="G194" s="75"/>
      <c r="H194" s="75"/>
      <c r="I194" s="75"/>
      <c r="J194" s="75"/>
      <c r="K194" s="75"/>
      <c r="L194" s="75"/>
      <c r="M194" s="76" t="s">
        <v>358</v>
      </c>
      <c r="N194" s="76"/>
      <c r="O194" s="76"/>
      <c r="P194" s="76"/>
      <c r="Q194" s="76"/>
      <c r="R194" s="76"/>
      <c r="S194" s="76"/>
      <c r="T194" s="85" t="s">
        <v>359</v>
      </c>
      <c r="U194" s="86"/>
      <c r="V194" s="86"/>
      <c r="W194" s="86"/>
      <c r="X194" s="86"/>
      <c r="Y194" s="86"/>
      <c r="Z194" s="86"/>
      <c r="AB194" s="87">
        <v>6</v>
      </c>
      <c r="AC194" s="87"/>
      <c r="AD194" s="88"/>
      <c r="AE194" s="88"/>
      <c r="AF194" s="88"/>
      <c r="AG194" s="88"/>
      <c r="AH194" s="88"/>
      <c r="AI194" s="88"/>
      <c r="AJ194" s="88"/>
      <c r="AK194" s="88"/>
      <c r="AL194" s="53"/>
      <c r="AM194" s="53"/>
      <c r="AN194" s="53"/>
      <c r="AO194" s="53"/>
      <c r="AP194" s="53"/>
      <c r="AQ194" s="53"/>
      <c r="AU194" s="66">
        <v>9</v>
      </c>
      <c r="AV194" s="66"/>
      <c r="AW194" s="67"/>
      <c r="AX194" s="67"/>
      <c r="AY194" s="67"/>
      <c r="AZ194" s="67"/>
      <c r="BA194" s="67"/>
      <c r="BB194" s="67"/>
      <c r="BC194" s="67"/>
    </row>
    <row r="195" spans="2:55" ht="12">
      <c r="B195" s="73">
        <v>7</v>
      </c>
      <c r="C195" s="73"/>
      <c r="D195" s="73"/>
      <c r="E195" s="73"/>
      <c r="F195" s="75" t="s">
        <v>362</v>
      </c>
      <c r="G195" s="99"/>
      <c r="H195" s="99"/>
      <c r="I195" s="99"/>
      <c r="J195" s="99"/>
      <c r="K195" s="99"/>
      <c r="L195" s="104"/>
      <c r="M195" s="75" t="s">
        <v>361</v>
      </c>
      <c r="N195" s="99"/>
      <c r="O195" s="99"/>
      <c r="P195" s="99"/>
      <c r="Q195" s="99"/>
      <c r="R195" s="99"/>
      <c r="S195" s="100"/>
      <c r="T195" s="101" t="s">
        <v>360</v>
      </c>
      <c r="U195" s="102"/>
      <c r="V195" s="102"/>
      <c r="W195" s="102"/>
      <c r="X195" s="102"/>
      <c r="Y195" s="102"/>
      <c r="Z195" s="103"/>
      <c r="AB195" s="87">
        <v>7</v>
      </c>
      <c r="AC195" s="87"/>
      <c r="AD195" s="88"/>
      <c r="AE195" s="88"/>
      <c r="AF195" s="88"/>
      <c r="AG195" s="88"/>
      <c r="AH195" s="88"/>
      <c r="AI195" s="88"/>
      <c r="AJ195" s="88"/>
      <c r="AK195" s="88"/>
      <c r="AL195" s="53"/>
      <c r="AM195" s="53"/>
      <c r="AN195" s="53"/>
      <c r="AO195" s="53"/>
      <c r="AP195" s="53"/>
      <c r="AQ195" s="53"/>
      <c r="AU195" s="66">
        <v>10</v>
      </c>
      <c r="AV195" s="66"/>
      <c r="AW195" s="67"/>
      <c r="AX195" s="67"/>
      <c r="AY195" s="67"/>
      <c r="AZ195" s="67"/>
      <c r="BA195" s="67"/>
      <c r="BB195" s="67"/>
      <c r="BC195" s="67"/>
    </row>
    <row r="196" spans="2:55" ht="12">
      <c r="B196" s="73">
        <v>8</v>
      </c>
      <c r="C196" s="73"/>
      <c r="D196" s="73"/>
      <c r="E196" s="73"/>
      <c r="F196" s="75" t="s">
        <v>362</v>
      </c>
      <c r="G196" s="99"/>
      <c r="H196" s="99"/>
      <c r="I196" s="99"/>
      <c r="J196" s="99"/>
      <c r="K196" s="99"/>
      <c r="L196" s="104"/>
      <c r="M196" s="75" t="s">
        <v>358</v>
      </c>
      <c r="N196" s="99"/>
      <c r="O196" s="99"/>
      <c r="P196" s="99"/>
      <c r="Q196" s="99"/>
      <c r="R196" s="99"/>
      <c r="S196" s="100"/>
      <c r="T196" s="101" t="s">
        <v>360</v>
      </c>
      <c r="U196" s="102"/>
      <c r="V196" s="102"/>
      <c r="W196" s="102"/>
      <c r="X196" s="102"/>
      <c r="Y196" s="102"/>
      <c r="Z196" s="103"/>
      <c r="AB196" s="87">
        <v>8</v>
      </c>
      <c r="AC196" s="87"/>
      <c r="AD196" s="88"/>
      <c r="AE196" s="88"/>
      <c r="AF196" s="88"/>
      <c r="AG196" s="88"/>
      <c r="AH196" s="88"/>
      <c r="AI196" s="88"/>
      <c r="AJ196" s="88"/>
      <c r="AK196" s="88"/>
      <c r="AL196" s="53"/>
      <c r="AM196" s="53"/>
      <c r="AN196" s="53"/>
      <c r="AO196" s="53"/>
      <c r="AP196" s="53"/>
      <c r="AQ196" s="53"/>
      <c r="AU196" s="66">
        <v>11</v>
      </c>
      <c r="AV196" s="66"/>
      <c r="AW196" s="67"/>
      <c r="AX196" s="67"/>
      <c r="AY196" s="67"/>
      <c r="AZ196" s="67"/>
      <c r="BA196" s="67"/>
      <c r="BB196" s="67"/>
      <c r="BC196" s="67"/>
    </row>
    <row r="197" spans="2:55" ht="12">
      <c r="B197" s="73">
        <v>9</v>
      </c>
      <c r="C197" s="73"/>
      <c r="D197" s="73"/>
      <c r="E197" s="73"/>
      <c r="F197" s="75" t="s">
        <v>364</v>
      </c>
      <c r="G197" s="99"/>
      <c r="H197" s="99"/>
      <c r="I197" s="99"/>
      <c r="J197" s="99"/>
      <c r="K197" s="99"/>
      <c r="L197" s="104"/>
      <c r="M197" s="75" t="s">
        <v>261</v>
      </c>
      <c r="N197" s="99"/>
      <c r="O197" s="99"/>
      <c r="P197" s="99"/>
      <c r="Q197" s="99"/>
      <c r="R197" s="99"/>
      <c r="S197" s="100"/>
      <c r="T197" s="101"/>
      <c r="U197" s="102"/>
      <c r="V197" s="102"/>
      <c r="W197" s="102"/>
      <c r="X197" s="102"/>
      <c r="Y197" s="102"/>
      <c r="Z197" s="103"/>
      <c r="AB197" s="87">
        <v>9</v>
      </c>
      <c r="AC197" s="87"/>
      <c r="AD197" s="88"/>
      <c r="AE197" s="88"/>
      <c r="AF197" s="88"/>
      <c r="AG197" s="88"/>
      <c r="AH197" s="88"/>
      <c r="AI197" s="88"/>
      <c r="AJ197" s="88"/>
      <c r="AK197" s="88"/>
      <c r="AL197" s="53"/>
      <c r="AM197" s="53"/>
      <c r="AN197" s="53"/>
      <c r="AO197" s="53"/>
      <c r="AP197" s="53"/>
      <c r="AQ197" s="53"/>
      <c r="AU197" s="66">
        <v>12</v>
      </c>
      <c r="AV197" s="66"/>
      <c r="AW197" s="67"/>
      <c r="AX197" s="67"/>
      <c r="AY197" s="67"/>
      <c r="AZ197" s="67"/>
      <c r="BA197" s="67"/>
      <c r="BB197" s="67"/>
      <c r="BC197" s="67"/>
    </row>
    <row r="198" spans="2:55" ht="12">
      <c r="B198" s="73">
        <v>10</v>
      </c>
      <c r="C198" s="73"/>
      <c r="D198" s="73"/>
      <c r="E198" s="73"/>
      <c r="F198" s="75" t="s">
        <v>263</v>
      </c>
      <c r="G198" s="99"/>
      <c r="H198" s="99"/>
      <c r="I198" s="99"/>
      <c r="J198" s="99"/>
      <c r="K198" s="99"/>
      <c r="L198" s="104"/>
      <c r="M198" s="75" t="s">
        <v>365</v>
      </c>
      <c r="N198" s="99"/>
      <c r="O198" s="99"/>
      <c r="P198" s="99"/>
      <c r="Q198" s="99"/>
      <c r="R198" s="99"/>
      <c r="S198" s="100"/>
      <c r="T198" s="101" t="s">
        <v>262</v>
      </c>
      <c r="U198" s="102"/>
      <c r="V198" s="102"/>
      <c r="W198" s="102"/>
      <c r="X198" s="102"/>
      <c r="Y198" s="102"/>
      <c r="Z198" s="103"/>
      <c r="AB198" s="87">
        <v>10</v>
      </c>
      <c r="AC198" s="87"/>
      <c r="AD198" s="88"/>
      <c r="AE198" s="88"/>
      <c r="AF198" s="88"/>
      <c r="AG198" s="88"/>
      <c r="AH198" s="88"/>
      <c r="AI198" s="88"/>
      <c r="AJ198" s="88"/>
      <c r="AK198" s="88"/>
      <c r="AL198" s="53"/>
      <c r="AM198" s="53"/>
      <c r="AN198" s="53"/>
      <c r="AO198" s="53"/>
      <c r="AP198" s="53"/>
      <c r="AQ198" s="53"/>
      <c r="AU198" s="66">
        <v>13</v>
      </c>
      <c r="AV198" s="66"/>
      <c r="AW198" s="67"/>
      <c r="AX198" s="67"/>
      <c r="AY198" s="67"/>
      <c r="AZ198" s="67"/>
      <c r="BA198" s="67"/>
      <c r="BB198" s="67"/>
      <c r="BC198" s="67"/>
    </row>
    <row r="199" spans="2:55" ht="12">
      <c r="B199" s="73">
        <v>11</v>
      </c>
      <c r="C199" s="73"/>
      <c r="D199" s="73"/>
      <c r="E199" s="73"/>
      <c r="F199" s="75" t="s">
        <v>367</v>
      </c>
      <c r="G199" s="99"/>
      <c r="H199" s="99"/>
      <c r="I199" s="99"/>
      <c r="J199" s="99"/>
      <c r="K199" s="99"/>
      <c r="L199" s="104"/>
      <c r="M199" s="75" t="s">
        <v>261</v>
      </c>
      <c r="N199" s="99"/>
      <c r="O199" s="99"/>
      <c r="P199" s="99"/>
      <c r="Q199" s="99"/>
      <c r="R199" s="99"/>
      <c r="S199" s="100"/>
      <c r="T199" s="101" t="s">
        <v>366</v>
      </c>
      <c r="U199" s="102"/>
      <c r="V199" s="102"/>
      <c r="W199" s="102"/>
      <c r="X199" s="102"/>
      <c r="Y199" s="102"/>
      <c r="Z199" s="103"/>
      <c r="AB199" s="87">
        <v>11</v>
      </c>
      <c r="AC199" s="87"/>
      <c r="AD199" s="88"/>
      <c r="AE199" s="88"/>
      <c r="AF199" s="88"/>
      <c r="AG199" s="88"/>
      <c r="AH199" s="88"/>
      <c r="AI199" s="88"/>
      <c r="AJ199" s="88"/>
      <c r="AK199" s="88"/>
      <c r="AL199" s="53"/>
      <c r="AM199" s="53"/>
      <c r="AN199" s="53"/>
      <c r="AO199" s="53"/>
      <c r="AP199" s="53"/>
      <c r="AQ199" s="53"/>
      <c r="AU199" s="66">
        <v>14</v>
      </c>
      <c r="AV199" s="66"/>
      <c r="AW199" s="67"/>
      <c r="AX199" s="67"/>
      <c r="AY199" s="67"/>
      <c r="AZ199" s="67"/>
      <c r="BA199" s="67"/>
      <c r="BB199" s="67"/>
      <c r="BC199" s="67"/>
    </row>
    <row r="200" spans="2:55" ht="12">
      <c r="B200" s="73">
        <v>12</v>
      </c>
      <c r="C200" s="73"/>
      <c r="D200" s="73"/>
      <c r="E200" s="73"/>
      <c r="F200" s="75" t="s">
        <v>264</v>
      </c>
      <c r="G200" s="99"/>
      <c r="H200" s="99"/>
      <c r="I200" s="99"/>
      <c r="J200" s="99"/>
      <c r="K200" s="99"/>
      <c r="L200" s="104"/>
      <c r="M200" s="75" t="s">
        <v>261</v>
      </c>
      <c r="N200" s="99"/>
      <c r="O200" s="99"/>
      <c r="P200" s="99"/>
      <c r="Q200" s="99"/>
      <c r="R200" s="99"/>
      <c r="S200" s="100"/>
      <c r="T200" s="101" t="s">
        <v>366</v>
      </c>
      <c r="U200" s="102"/>
      <c r="V200" s="102"/>
      <c r="W200" s="102"/>
      <c r="X200" s="102"/>
      <c r="Y200" s="102"/>
      <c r="Z200" s="103"/>
      <c r="AB200" s="87">
        <v>12</v>
      </c>
      <c r="AC200" s="87"/>
      <c r="AD200" s="88"/>
      <c r="AE200" s="88"/>
      <c r="AF200" s="88"/>
      <c r="AG200" s="88"/>
      <c r="AH200" s="88"/>
      <c r="AI200" s="88"/>
      <c r="AJ200" s="88"/>
      <c r="AK200" s="88"/>
      <c r="AL200" s="53"/>
      <c r="AM200" s="53"/>
      <c r="AN200" s="53"/>
      <c r="AO200" s="53"/>
      <c r="AP200" s="53"/>
      <c r="AQ200" s="53"/>
      <c r="AU200" s="66">
        <v>15</v>
      </c>
      <c r="AV200" s="66"/>
      <c r="AW200" s="67"/>
      <c r="AX200" s="67"/>
      <c r="AY200" s="67"/>
      <c r="AZ200" s="67"/>
      <c r="BA200" s="67"/>
      <c r="BB200" s="67"/>
      <c r="BC200" s="67"/>
    </row>
    <row r="201" spans="2:55" ht="12">
      <c r="B201" s="73">
        <v>13</v>
      </c>
      <c r="C201" s="73"/>
      <c r="D201" s="73"/>
      <c r="E201" s="73"/>
      <c r="F201" s="75" t="s">
        <v>368</v>
      </c>
      <c r="G201" s="99"/>
      <c r="H201" s="99"/>
      <c r="I201" s="99"/>
      <c r="J201" s="99"/>
      <c r="K201" s="99"/>
      <c r="L201" s="104"/>
      <c r="M201" s="75" t="s">
        <v>365</v>
      </c>
      <c r="N201" s="99"/>
      <c r="O201" s="99"/>
      <c r="P201" s="99"/>
      <c r="Q201" s="99"/>
      <c r="R201" s="99"/>
      <c r="S201" s="100"/>
      <c r="T201" s="101"/>
      <c r="U201" s="102"/>
      <c r="V201" s="102"/>
      <c r="W201" s="102"/>
      <c r="X201" s="102"/>
      <c r="Y201" s="102"/>
      <c r="Z201" s="103"/>
      <c r="AB201" s="87">
        <v>13</v>
      </c>
      <c r="AC201" s="87"/>
      <c r="AD201" s="88"/>
      <c r="AE201" s="88"/>
      <c r="AF201" s="88"/>
      <c r="AG201" s="88"/>
      <c r="AH201" s="88"/>
      <c r="AI201" s="88"/>
      <c r="AJ201" s="88"/>
      <c r="AK201" s="88"/>
      <c r="AL201" s="53"/>
      <c r="AM201" s="53"/>
      <c r="AN201" s="53"/>
      <c r="AO201" s="53"/>
      <c r="AP201" s="53"/>
      <c r="AQ201" s="53"/>
      <c r="AU201" s="66">
        <v>16</v>
      </c>
      <c r="AV201" s="66"/>
      <c r="AW201" s="67"/>
      <c r="AX201" s="67"/>
      <c r="AY201" s="67"/>
      <c r="AZ201" s="67"/>
      <c r="BA201" s="67"/>
      <c r="BB201" s="67"/>
      <c r="BC201" s="67"/>
    </row>
    <row r="202" spans="2:55" ht="12">
      <c r="B202" s="73">
        <v>14</v>
      </c>
      <c r="C202" s="73"/>
      <c r="D202" s="73"/>
      <c r="E202" s="73"/>
      <c r="F202" s="75" t="s">
        <v>264</v>
      </c>
      <c r="G202" s="99"/>
      <c r="H202" s="99"/>
      <c r="I202" s="99"/>
      <c r="J202" s="99"/>
      <c r="K202" s="99"/>
      <c r="L202" s="104"/>
      <c r="M202" s="75" t="s">
        <v>262</v>
      </c>
      <c r="N202" s="99"/>
      <c r="O202" s="99"/>
      <c r="P202" s="99"/>
      <c r="Q202" s="99"/>
      <c r="R202" s="99"/>
      <c r="S202" s="100"/>
      <c r="T202" s="101" t="s">
        <v>357</v>
      </c>
      <c r="U202" s="102"/>
      <c r="V202" s="102"/>
      <c r="W202" s="102"/>
      <c r="X202" s="102"/>
      <c r="Y202" s="102"/>
      <c r="Z202" s="103"/>
      <c r="AB202" s="87">
        <v>14</v>
      </c>
      <c r="AC202" s="87"/>
      <c r="AD202" s="88"/>
      <c r="AE202" s="88"/>
      <c r="AF202" s="88"/>
      <c r="AG202" s="88"/>
      <c r="AH202" s="88"/>
      <c r="AI202" s="88"/>
      <c r="AJ202" s="88"/>
      <c r="AK202" s="88"/>
      <c r="AL202" s="53"/>
      <c r="AM202" s="53"/>
      <c r="AN202" s="53"/>
      <c r="AO202" s="53"/>
      <c r="AP202" s="53"/>
      <c r="AQ202" s="53"/>
      <c r="AU202" s="66">
        <v>17</v>
      </c>
      <c r="AV202" s="66"/>
      <c r="AW202" s="67"/>
      <c r="AX202" s="67"/>
      <c r="AY202" s="67"/>
      <c r="AZ202" s="67"/>
      <c r="BA202" s="67"/>
      <c r="BB202" s="67"/>
      <c r="BC202" s="67"/>
    </row>
    <row r="203" spans="2:55" ht="12">
      <c r="B203" s="73">
        <v>15</v>
      </c>
      <c r="C203" s="73"/>
      <c r="D203" s="73"/>
      <c r="E203" s="73"/>
      <c r="F203" s="75" t="s">
        <v>293</v>
      </c>
      <c r="G203" s="99"/>
      <c r="H203" s="99"/>
      <c r="I203" s="99"/>
      <c r="J203" s="99"/>
      <c r="K203" s="99"/>
      <c r="L203" s="104"/>
      <c r="M203" s="75" t="s">
        <v>366</v>
      </c>
      <c r="N203" s="99"/>
      <c r="O203" s="99"/>
      <c r="P203" s="99"/>
      <c r="Q203" s="99"/>
      <c r="R203" s="99"/>
      <c r="S203" s="100"/>
      <c r="T203" s="101" t="s">
        <v>370</v>
      </c>
      <c r="U203" s="102"/>
      <c r="V203" s="102"/>
      <c r="W203" s="102"/>
      <c r="X203" s="102"/>
      <c r="Y203" s="102"/>
      <c r="Z203" s="103"/>
      <c r="AB203" s="87">
        <v>15</v>
      </c>
      <c r="AC203" s="87"/>
      <c r="AD203" s="88"/>
      <c r="AE203" s="88"/>
      <c r="AF203" s="88"/>
      <c r="AG203" s="88"/>
      <c r="AH203" s="88"/>
      <c r="AI203" s="88"/>
      <c r="AJ203" s="88"/>
      <c r="AK203" s="88"/>
      <c r="AL203" s="53"/>
      <c r="AM203" s="53"/>
      <c r="AN203" s="53"/>
      <c r="AO203" s="53"/>
      <c r="AP203" s="53"/>
      <c r="AQ203" s="53"/>
      <c r="AU203" s="66">
        <v>18</v>
      </c>
      <c r="AV203" s="66"/>
      <c r="AW203" s="67"/>
      <c r="AX203" s="67"/>
      <c r="AY203" s="67"/>
      <c r="AZ203" s="67"/>
      <c r="BA203" s="67"/>
      <c r="BB203" s="67"/>
      <c r="BC203" s="67"/>
    </row>
    <row r="204" spans="2:55" ht="12">
      <c r="B204" s="73">
        <v>16</v>
      </c>
      <c r="C204" s="73"/>
      <c r="D204" s="73"/>
      <c r="E204" s="73"/>
      <c r="F204" s="75" t="s">
        <v>266</v>
      </c>
      <c r="G204" s="99"/>
      <c r="H204" s="99"/>
      <c r="I204" s="99"/>
      <c r="J204" s="99"/>
      <c r="K204" s="99"/>
      <c r="L204" s="104"/>
      <c r="M204" s="75"/>
      <c r="N204" s="99"/>
      <c r="O204" s="99"/>
      <c r="P204" s="99"/>
      <c r="Q204" s="99"/>
      <c r="R204" s="99"/>
      <c r="S204" s="100"/>
      <c r="T204" s="101"/>
      <c r="U204" s="102"/>
      <c r="V204" s="102"/>
      <c r="W204" s="102"/>
      <c r="X204" s="102"/>
      <c r="Y204" s="102"/>
      <c r="Z204" s="103"/>
      <c r="AB204" s="87">
        <v>16</v>
      </c>
      <c r="AC204" s="87"/>
      <c r="AD204" s="88"/>
      <c r="AE204" s="88"/>
      <c r="AF204" s="88"/>
      <c r="AG204" s="88"/>
      <c r="AH204" s="88"/>
      <c r="AI204" s="88"/>
      <c r="AJ204" s="88"/>
      <c r="AK204" s="88"/>
      <c r="AL204" s="53"/>
      <c r="AM204" s="53"/>
      <c r="AN204" s="53"/>
      <c r="AO204" s="53"/>
      <c r="AP204" s="53"/>
      <c r="AQ204" s="53"/>
      <c r="AU204" s="66">
        <v>19</v>
      </c>
      <c r="AV204" s="66"/>
      <c r="AW204" s="67"/>
      <c r="AX204" s="67"/>
      <c r="AY204" s="67"/>
      <c r="AZ204" s="67"/>
      <c r="BA204" s="67"/>
      <c r="BB204" s="67"/>
      <c r="BC204" s="67"/>
    </row>
    <row r="205" spans="2:55" ht="12">
      <c r="B205" s="73">
        <v>17</v>
      </c>
      <c r="C205" s="73"/>
      <c r="D205" s="73"/>
      <c r="E205" s="73"/>
      <c r="F205" s="75" t="s">
        <v>369</v>
      </c>
      <c r="G205" s="99"/>
      <c r="H205" s="99"/>
      <c r="I205" s="99"/>
      <c r="J205" s="99"/>
      <c r="K205" s="99"/>
      <c r="L205" s="104"/>
      <c r="M205" s="75"/>
      <c r="N205" s="99"/>
      <c r="O205" s="99"/>
      <c r="P205" s="99"/>
      <c r="Q205" s="99"/>
      <c r="R205" s="99"/>
      <c r="S205" s="100"/>
      <c r="T205" s="101"/>
      <c r="U205" s="102"/>
      <c r="V205" s="102"/>
      <c r="W205" s="102"/>
      <c r="X205" s="102"/>
      <c r="Y205" s="102"/>
      <c r="Z205" s="103"/>
      <c r="AB205" s="87">
        <v>17</v>
      </c>
      <c r="AC205" s="87"/>
      <c r="AD205" s="88"/>
      <c r="AE205" s="88"/>
      <c r="AF205" s="88"/>
      <c r="AG205" s="88"/>
      <c r="AH205" s="88"/>
      <c r="AI205" s="88"/>
      <c r="AJ205" s="88"/>
      <c r="AK205" s="88"/>
      <c r="AL205" s="53"/>
      <c r="AM205" s="53"/>
      <c r="AN205" s="53"/>
      <c r="AO205" s="53"/>
      <c r="AP205" s="53"/>
      <c r="AQ205" s="53"/>
      <c r="AU205" s="66">
        <v>20</v>
      </c>
      <c r="AV205" s="66"/>
      <c r="AW205" s="67"/>
      <c r="AX205" s="67"/>
      <c r="AY205" s="67"/>
      <c r="AZ205" s="67"/>
      <c r="BA205" s="67"/>
      <c r="BB205" s="67"/>
      <c r="BC205" s="67"/>
    </row>
    <row r="206" spans="2:55" ht="12">
      <c r="B206" s="73">
        <v>18</v>
      </c>
      <c r="C206" s="73"/>
      <c r="D206" s="73"/>
      <c r="E206" s="73"/>
      <c r="F206" s="75" t="s">
        <v>335</v>
      </c>
      <c r="G206" s="99"/>
      <c r="H206" s="99"/>
      <c r="I206" s="99"/>
      <c r="J206" s="99"/>
      <c r="K206" s="99"/>
      <c r="L206" s="104"/>
      <c r="M206" s="75"/>
      <c r="N206" s="99"/>
      <c r="O206" s="99"/>
      <c r="P206" s="99"/>
      <c r="Q206" s="99"/>
      <c r="R206" s="99"/>
      <c r="S206" s="100"/>
      <c r="T206" s="101"/>
      <c r="U206" s="102"/>
      <c r="V206" s="102"/>
      <c r="W206" s="102"/>
      <c r="X206" s="102"/>
      <c r="Y206" s="102"/>
      <c r="Z206" s="103"/>
      <c r="AB206" s="87">
        <v>18</v>
      </c>
      <c r="AC206" s="87"/>
      <c r="AD206" s="88"/>
      <c r="AE206" s="88"/>
      <c r="AF206" s="88"/>
      <c r="AG206" s="88"/>
      <c r="AH206" s="88"/>
      <c r="AI206" s="88"/>
      <c r="AJ206" s="88"/>
      <c r="AK206" s="88"/>
      <c r="AL206" s="53"/>
      <c r="AM206" s="53"/>
      <c r="AN206" s="53"/>
      <c r="AO206" s="53"/>
      <c r="AP206" s="53"/>
      <c r="AQ206" s="53"/>
      <c r="AU206" s="66">
        <v>21</v>
      </c>
      <c r="AV206" s="66"/>
      <c r="AW206" s="67"/>
      <c r="AX206" s="67"/>
      <c r="AY206" s="67"/>
      <c r="AZ206" s="67"/>
      <c r="BA206" s="67"/>
      <c r="BB206" s="67"/>
      <c r="BC206" s="67"/>
    </row>
    <row r="207" spans="2:55" ht="12">
      <c r="B207" s="73">
        <v>19</v>
      </c>
      <c r="C207" s="73"/>
      <c r="D207" s="73"/>
      <c r="E207" s="73"/>
      <c r="F207" s="75"/>
      <c r="G207" s="75"/>
      <c r="H207" s="75"/>
      <c r="I207" s="75"/>
      <c r="J207" s="75"/>
      <c r="K207" s="75"/>
      <c r="L207" s="75"/>
      <c r="M207" s="76"/>
      <c r="N207" s="76"/>
      <c r="O207" s="76"/>
      <c r="P207" s="76"/>
      <c r="Q207" s="76"/>
      <c r="R207" s="76"/>
      <c r="S207" s="76"/>
      <c r="T207" s="86"/>
      <c r="U207" s="86"/>
      <c r="V207" s="86"/>
      <c r="W207" s="86"/>
      <c r="X207" s="86"/>
      <c r="Y207" s="86"/>
      <c r="Z207" s="86"/>
      <c r="AB207" s="87">
        <v>19</v>
      </c>
      <c r="AC207" s="87"/>
      <c r="AD207" s="88"/>
      <c r="AE207" s="88"/>
      <c r="AF207" s="88"/>
      <c r="AG207" s="88"/>
      <c r="AH207" s="88"/>
      <c r="AI207" s="88"/>
      <c r="AJ207" s="88"/>
      <c r="AK207" s="88"/>
      <c r="AL207" s="53"/>
      <c r="AM207" s="53"/>
      <c r="AN207" s="53"/>
      <c r="AO207" s="53"/>
      <c r="AP207" s="53"/>
      <c r="AQ207" s="53"/>
      <c r="AU207" s="89">
        <v>22</v>
      </c>
      <c r="AV207" s="89"/>
      <c r="AW207" s="90"/>
      <c r="AX207" s="90"/>
      <c r="AY207" s="90"/>
      <c r="AZ207" s="90"/>
      <c r="BA207" s="90"/>
      <c r="BB207" s="90"/>
      <c r="BC207" s="90"/>
    </row>
    <row r="208" spans="2:43" ht="12">
      <c r="B208" s="73">
        <v>20</v>
      </c>
      <c r="C208" s="73"/>
      <c r="D208" s="73"/>
      <c r="E208" s="73"/>
      <c r="F208" s="75"/>
      <c r="G208" s="75"/>
      <c r="H208" s="75"/>
      <c r="I208" s="75"/>
      <c r="J208" s="75"/>
      <c r="K208" s="75"/>
      <c r="L208" s="75"/>
      <c r="M208" s="76"/>
      <c r="N208" s="76"/>
      <c r="O208" s="76"/>
      <c r="P208" s="76"/>
      <c r="Q208" s="76"/>
      <c r="R208" s="76"/>
      <c r="S208" s="76"/>
      <c r="T208" s="86"/>
      <c r="U208" s="86"/>
      <c r="V208" s="86"/>
      <c r="W208" s="86"/>
      <c r="X208" s="86"/>
      <c r="Y208" s="86"/>
      <c r="Z208" s="86"/>
      <c r="AB208" s="87">
        <v>20</v>
      </c>
      <c r="AC208" s="87"/>
      <c r="AD208" s="88"/>
      <c r="AE208" s="88"/>
      <c r="AF208" s="88"/>
      <c r="AG208" s="88"/>
      <c r="AH208" s="88"/>
      <c r="AI208" s="88"/>
      <c r="AJ208" s="88"/>
      <c r="AK208" s="88"/>
      <c r="AL208" s="53"/>
      <c r="AM208" s="53"/>
      <c r="AN208" s="53"/>
      <c r="AO208" s="53"/>
      <c r="AP208" s="53"/>
      <c r="AQ208" s="53"/>
    </row>
    <row r="209" spans="2:43" ht="12">
      <c r="B209" s="91">
        <v>21</v>
      </c>
      <c r="C209" s="91"/>
      <c r="D209" s="91"/>
      <c r="E209" s="91"/>
      <c r="F209" s="92"/>
      <c r="G209" s="92"/>
      <c r="H209" s="92"/>
      <c r="I209" s="92"/>
      <c r="J209" s="92"/>
      <c r="K209" s="92"/>
      <c r="L209" s="92"/>
      <c r="M209" s="93"/>
      <c r="N209" s="93"/>
      <c r="O209" s="93"/>
      <c r="P209" s="93"/>
      <c r="Q209" s="93"/>
      <c r="R209" s="93"/>
      <c r="S209" s="93"/>
      <c r="T209" s="94"/>
      <c r="U209" s="94"/>
      <c r="V209" s="94"/>
      <c r="W209" s="94"/>
      <c r="X209" s="94"/>
      <c r="Y209" s="94"/>
      <c r="Z209" s="94"/>
      <c r="AB209" s="95">
        <v>21</v>
      </c>
      <c r="AC209" s="95"/>
      <c r="AD209" s="96"/>
      <c r="AE209" s="96"/>
      <c r="AF209" s="96"/>
      <c r="AG209" s="96"/>
      <c r="AH209" s="96"/>
      <c r="AI209" s="96"/>
      <c r="AJ209" s="96"/>
      <c r="AK209" s="96"/>
      <c r="AL209" s="54"/>
      <c r="AM209" s="54"/>
      <c r="AN209" s="54"/>
      <c r="AO209" s="54"/>
      <c r="AP209" s="54"/>
      <c r="AQ209" s="54"/>
    </row>
  </sheetData>
  <sheetProtection selectLockedCells="1" selectUnlockedCells="1"/>
  <mergeCells count="2042">
    <mergeCell ref="AL209:AQ209"/>
    <mergeCell ref="AL208:AQ208"/>
    <mergeCell ref="B209:E209"/>
    <mergeCell ref="F209:L209"/>
    <mergeCell ref="M209:S209"/>
    <mergeCell ref="T209:Z209"/>
    <mergeCell ref="AB209:AC209"/>
    <mergeCell ref="AD209:AE209"/>
    <mergeCell ref="AF209:AG209"/>
    <mergeCell ref="AH209:AI209"/>
    <mergeCell ref="AJ209:AK209"/>
    <mergeCell ref="AW207:BC207"/>
    <mergeCell ref="B208:E208"/>
    <mergeCell ref="F208:L208"/>
    <mergeCell ref="M208:S208"/>
    <mergeCell ref="T208:Z208"/>
    <mergeCell ref="AB208:AC208"/>
    <mergeCell ref="AD208:AE208"/>
    <mergeCell ref="AF208:AG208"/>
    <mergeCell ref="AH208:AI208"/>
    <mergeCell ref="AJ208:AK208"/>
    <mergeCell ref="AH207:AI207"/>
    <mergeCell ref="AJ207:AK207"/>
    <mergeCell ref="AL207:AQ207"/>
    <mergeCell ref="AU207:AV207"/>
    <mergeCell ref="AL206:AQ206"/>
    <mergeCell ref="AU206:AV206"/>
    <mergeCell ref="AW206:BC206"/>
    <mergeCell ref="B207:E207"/>
    <mergeCell ref="F207:L207"/>
    <mergeCell ref="M207:S207"/>
    <mergeCell ref="T207:Z207"/>
    <mergeCell ref="AB207:AC207"/>
    <mergeCell ref="AD207:AE207"/>
    <mergeCell ref="AF207:AG207"/>
    <mergeCell ref="B206:E206"/>
    <mergeCell ref="F206:L206"/>
    <mergeCell ref="M206:S206"/>
    <mergeCell ref="T206:Z206"/>
    <mergeCell ref="AW205:BC205"/>
    <mergeCell ref="AB206:AC206"/>
    <mergeCell ref="AD206:AE206"/>
    <mergeCell ref="AF206:AG206"/>
    <mergeCell ref="AH206:AI206"/>
    <mergeCell ref="AJ206:AK206"/>
    <mergeCell ref="AD205:AE205"/>
    <mergeCell ref="AF205:AG205"/>
    <mergeCell ref="AJ205:AK205"/>
    <mergeCell ref="AL205:AQ205"/>
    <mergeCell ref="AL204:AQ204"/>
    <mergeCell ref="AU204:AV204"/>
    <mergeCell ref="AH205:AI205"/>
    <mergeCell ref="AU205:AV205"/>
    <mergeCell ref="AD204:AE204"/>
    <mergeCell ref="AF204:AG204"/>
    <mergeCell ref="AH204:AI204"/>
    <mergeCell ref="AJ204:AK204"/>
    <mergeCell ref="AW204:BC204"/>
    <mergeCell ref="B205:E205"/>
    <mergeCell ref="F205:L205"/>
    <mergeCell ref="M205:S205"/>
    <mergeCell ref="T205:Z205"/>
    <mergeCell ref="AB205:AC205"/>
    <mergeCell ref="AL203:AQ203"/>
    <mergeCell ref="AU203:AV203"/>
    <mergeCell ref="AL202:AQ202"/>
    <mergeCell ref="AU202:AV202"/>
    <mergeCell ref="AW203:BC203"/>
    <mergeCell ref="B204:E204"/>
    <mergeCell ref="F204:L204"/>
    <mergeCell ref="M204:S204"/>
    <mergeCell ref="T204:Z204"/>
    <mergeCell ref="AB204:AC204"/>
    <mergeCell ref="AW202:BC202"/>
    <mergeCell ref="B203:E203"/>
    <mergeCell ref="F203:L203"/>
    <mergeCell ref="M203:S203"/>
    <mergeCell ref="T203:Z203"/>
    <mergeCell ref="AB203:AC203"/>
    <mergeCell ref="AD203:AE203"/>
    <mergeCell ref="AF203:AG203"/>
    <mergeCell ref="AH203:AI203"/>
    <mergeCell ref="AJ203:AK203"/>
    <mergeCell ref="AW201:BC201"/>
    <mergeCell ref="B202:E202"/>
    <mergeCell ref="F202:L202"/>
    <mergeCell ref="M202:S202"/>
    <mergeCell ref="T202:Z202"/>
    <mergeCell ref="AB202:AC202"/>
    <mergeCell ref="AD202:AE202"/>
    <mergeCell ref="AF202:AG202"/>
    <mergeCell ref="AH202:AI202"/>
    <mergeCell ref="AJ202:AK202"/>
    <mergeCell ref="AL201:AQ201"/>
    <mergeCell ref="AU201:AV201"/>
    <mergeCell ref="AL200:AQ200"/>
    <mergeCell ref="AU200:AV200"/>
    <mergeCell ref="AH200:AI200"/>
    <mergeCell ref="AJ200:AK200"/>
    <mergeCell ref="AW200:BC200"/>
    <mergeCell ref="B201:E201"/>
    <mergeCell ref="F201:L201"/>
    <mergeCell ref="M201:S201"/>
    <mergeCell ref="T201:Z201"/>
    <mergeCell ref="AB201:AC201"/>
    <mergeCell ref="AD201:AE201"/>
    <mergeCell ref="AF201:AG201"/>
    <mergeCell ref="AH201:AI201"/>
    <mergeCell ref="AJ201:AK201"/>
    <mergeCell ref="AL198:AQ198"/>
    <mergeCell ref="AU198:AV198"/>
    <mergeCell ref="AW199:BC199"/>
    <mergeCell ref="B200:E200"/>
    <mergeCell ref="F200:L200"/>
    <mergeCell ref="M200:S200"/>
    <mergeCell ref="T200:Z200"/>
    <mergeCell ref="AB200:AC200"/>
    <mergeCell ref="AD200:AE200"/>
    <mergeCell ref="AF200:AG200"/>
    <mergeCell ref="AD199:AE199"/>
    <mergeCell ref="AF199:AG199"/>
    <mergeCell ref="AH199:AI199"/>
    <mergeCell ref="AJ199:AK199"/>
    <mergeCell ref="AL199:AQ199"/>
    <mergeCell ref="AU199:AV199"/>
    <mergeCell ref="AD198:AE198"/>
    <mergeCell ref="AF198:AG198"/>
    <mergeCell ref="AH198:AI198"/>
    <mergeCell ref="AJ198:AK198"/>
    <mergeCell ref="AW198:BC198"/>
    <mergeCell ref="B199:E199"/>
    <mergeCell ref="F199:L199"/>
    <mergeCell ref="M199:S199"/>
    <mergeCell ref="T199:Z199"/>
    <mergeCell ref="AB199:AC199"/>
    <mergeCell ref="AL197:AQ197"/>
    <mergeCell ref="AU197:AV197"/>
    <mergeCell ref="AL196:AQ196"/>
    <mergeCell ref="AU196:AV196"/>
    <mergeCell ref="AW197:BC197"/>
    <mergeCell ref="B198:E198"/>
    <mergeCell ref="F198:L198"/>
    <mergeCell ref="M198:S198"/>
    <mergeCell ref="T198:Z198"/>
    <mergeCell ref="AB198:AC198"/>
    <mergeCell ref="AW196:BC196"/>
    <mergeCell ref="B197:E197"/>
    <mergeCell ref="F197:L197"/>
    <mergeCell ref="M197:S197"/>
    <mergeCell ref="T197:Z197"/>
    <mergeCell ref="AB197:AC197"/>
    <mergeCell ref="AD197:AE197"/>
    <mergeCell ref="AF197:AG197"/>
    <mergeCell ref="AH197:AI197"/>
    <mergeCell ref="AJ197:AK197"/>
    <mergeCell ref="AW195:BC195"/>
    <mergeCell ref="B196:E196"/>
    <mergeCell ref="F196:L196"/>
    <mergeCell ref="M196:S196"/>
    <mergeCell ref="T196:Z196"/>
    <mergeCell ref="AB196:AC196"/>
    <mergeCell ref="AD196:AE196"/>
    <mergeCell ref="AF196:AG196"/>
    <mergeCell ref="AH196:AI196"/>
    <mergeCell ref="AJ196:AK196"/>
    <mergeCell ref="AL195:AQ195"/>
    <mergeCell ref="AU195:AV195"/>
    <mergeCell ref="AL194:AQ194"/>
    <mergeCell ref="AU194:AV194"/>
    <mergeCell ref="AH194:AI194"/>
    <mergeCell ref="AJ194:AK194"/>
    <mergeCell ref="AW194:BC194"/>
    <mergeCell ref="B195:E195"/>
    <mergeCell ref="F195:L195"/>
    <mergeCell ref="M195:S195"/>
    <mergeCell ref="T195:Z195"/>
    <mergeCell ref="AB195:AC195"/>
    <mergeCell ref="AD195:AE195"/>
    <mergeCell ref="AF195:AG195"/>
    <mergeCell ref="AH195:AI195"/>
    <mergeCell ref="AJ195:AK195"/>
    <mergeCell ref="AL192:AQ192"/>
    <mergeCell ref="AU192:AV192"/>
    <mergeCell ref="AW193:BC193"/>
    <mergeCell ref="B194:E194"/>
    <mergeCell ref="F194:L194"/>
    <mergeCell ref="M194:S194"/>
    <mergeCell ref="T194:Z194"/>
    <mergeCell ref="AB194:AC194"/>
    <mergeCell ref="AD194:AE194"/>
    <mergeCell ref="AF194:AG194"/>
    <mergeCell ref="AD193:AE193"/>
    <mergeCell ref="AF193:AG193"/>
    <mergeCell ref="AH193:AI193"/>
    <mergeCell ref="AJ193:AK193"/>
    <mergeCell ref="AL193:AQ193"/>
    <mergeCell ref="AU193:AV193"/>
    <mergeCell ref="AD192:AE192"/>
    <mergeCell ref="AF192:AG192"/>
    <mergeCell ref="AH192:AI192"/>
    <mergeCell ref="AJ192:AK192"/>
    <mergeCell ref="AW192:BC192"/>
    <mergeCell ref="B193:E193"/>
    <mergeCell ref="F193:L193"/>
    <mergeCell ref="M193:S193"/>
    <mergeCell ref="T193:Z193"/>
    <mergeCell ref="AB193:AC193"/>
    <mergeCell ref="AL191:AQ191"/>
    <mergeCell ref="AU191:AV191"/>
    <mergeCell ref="AL190:AQ190"/>
    <mergeCell ref="AU190:AV190"/>
    <mergeCell ref="AW191:BC191"/>
    <mergeCell ref="B192:E192"/>
    <mergeCell ref="F192:L192"/>
    <mergeCell ref="M192:S192"/>
    <mergeCell ref="T192:Z192"/>
    <mergeCell ref="AB192:AC192"/>
    <mergeCell ref="AW190:BC190"/>
    <mergeCell ref="B191:E191"/>
    <mergeCell ref="F191:L191"/>
    <mergeCell ref="M191:S191"/>
    <mergeCell ref="T191:Z191"/>
    <mergeCell ref="AB191:AC191"/>
    <mergeCell ref="AD191:AE191"/>
    <mergeCell ref="AF191:AG191"/>
    <mergeCell ref="AH191:AI191"/>
    <mergeCell ref="AJ191:AK191"/>
    <mergeCell ref="AW189:BC189"/>
    <mergeCell ref="B190:E190"/>
    <mergeCell ref="F190:L190"/>
    <mergeCell ref="M190:S190"/>
    <mergeCell ref="T190:Z190"/>
    <mergeCell ref="AB190:AC190"/>
    <mergeCell ref="AD190:AE190"/>
    <mergeCell ref="AF190:AG190"/>
    <mergeCell ref="AH190:AI190"/>
    <mergeCell ref="AJ190:AK190"/>
    <mergeCell ref="AH189:AI189"/>
    <mergeCell ref="AJ189:AK189"/>
    <mergeCell ref="AL189:AQ189"/>
    <mergeCell ref="AU189:AV189"/>
    <mergeCell ref="AP188:AQ188"/>
    <mergeCell ref="AU188:AV188"/>
    <mergeCell ref="AH188:AK188"/>
    <mergeCell ref="AL188:AO188"/>
    <mergeCell ref="AW188:BC188"/>
    <mergeCell ref="B189:E189"/>
    <mergeCell ref="F189:L189"/>
    <mergeCell ref="M189:S189"/>
    <mergeCell ref="T189:Z189"/>
    <mergeCell ref="AB189:AC189"/>
    <mergeCell ref="AD189:AE189"/>
    <mergeCell ref="AF189:AG189"/>
    <mergeCell ref="AB188:AC188"/>
    <mergeCell ref="AD188:AG188"/>
    <mergeCell ref="B188:E188"/>
    <mergeCell ref="F188:L188"/>
    <mergeCell ref="M188:S188"/>
    <mergeCell ref="T188:Z188"/>
    <mergeCell ref="AL187:AO187"/>
    <mergeCell ref="AP187:AQ187"/>
    <mergeCell ref="AU187:AV187"/>
    <mergeCell ref="AW187:BC187"/>
    <mergeCell ref="B187:E187"/>
    <mergeCell ref="F187:L187"/>
    <mergeCell ref="M187:S187"/>
    <mergeCell ref="T187:Z187"/>
    <mergeCell ref="AU185:BC185"/>
    <mergeCell ref="F186:L186"/>
    <mergeCell ref="M186:S186"/>
    <mergeCell ref="AB186:AC187"/>
    <mergeCell ref="AD186:AG186"/>
    <mergeCell ref="AH186:AK186"/>
    <mergeCell ref="AU186:AV186"/>
    <mergeCell ref="AW186:BC186"/>
    <mergeCell ref="AD187:AG187"/>
    <mergeCell ref="AH187:AK187"/>
    <mergeCell ref="AL181:AQ181"/>
    <mergeCell ref="B184:S184"/>
    <mergeCell ref="B185:E186"/>
    <mergeCell ref="F185:L185"/>
    <mergeCell ref="M185:S185"/>
    <mergeCell ref="AB185:AK185"/>
    <mergeCell ref="AL180:AQ180"/>
    <mergeCell ref="B181:E181"/>
    <mergeCell ref="F181:L181"/>
    <mergeCell ref="M181:S181"/>
    <mergeCell ref="T181:Z181"/>
    <mergeCell ref="AB181:AC181"/>
    <mergeCell ref="AD181:AE181"/>
    <mergeCell ref="AF181:AG181"/>
    <mergeCell ref="AH181:AI181"/>
    <mergeCell ref="AJ181:AK181"/>
    <mergeCell ref="AV179:BB179"/>
    <mergeCell ref="B180:E180"/>
    <mergeCell ref="F180:L180"/>
    <mergeCell ref="M180:S180"/>
    <mergeCell ref="T180:Z180"/>
    <mergeCell ref="AB180:AC180"/>
    <mergeCell ref="AD180:AE180"/>
    <mergeCell ref="AF180:AG180"/>
    <mergeCell ref="AH180:AI180"/>
    <mergeCell ref="AJ180:AK180"/>
    <mergeCell ref="AL179:AQ179"/>
    <mergeCell ref="AT179:AU179"/>
    <mergeCell ref="AL178:AQ178"/>
    <mergeCell ref="AT178:AU178"/>
    <mergeCell ref="AH178:AI178"/>
    <mergeCell ref="AJ178:AK178"/>
    <mergeCell ref="AV178:BB178"/>
    <mergeCell ref="B179:E179"/>
    <mergeCell ref="F179:L179"/>
    <mergeCell ref="M179:S179"/>
    <mergeCell ref="T179:Z179"/>
    <mergeCell ref="AB179:AC179"/>
    <mergeCell ref="AD179:AE179"/>
    <mergeCell ref="AF179:AG179"/>
    <mergeCell ref="AH179:AI179"/>
    <mergeCell ref="AJ179:AK179"/>
    <mergeCell ref="AL176:AQ176"/>
    <mergeCell ref="AT176:AU176"/>
    <mergeCell ref="AV177:BB177"/>
    <mergeCell ref="B178:E178"/>
    <mergeCell ref="F178:L178"/>
    <mergeCell ref="M178:S178"/>
    <mergeCell ref="T178:Z178"/>
    <mergeCell ref="AB178:AC178"/>
    <mergeCell ref="AD178:AE178"/>
    <mergeCell ref="AF178:AG178"/>
    <mergeCell ref="AD177:AE177"/>
    <mergeCell ref="AF177:AG177"/>
    <mergeCell ref="AH177:AI177"/>
    <mergeCell ref="AJ177:AK177"/>
    <mergeCell ref="AL177:AQ177"/>
    <mergeCell ref="AT177:AU177"/>
    <mergeCell ref="AD176:AE176"/>
    <mergeCell ref="AF176:AG176"/>
    <mergeCell ref="AH176:AI176"/>
    <mergeCell ref="AJ176:AK176"/>
    <mergeCell ref="AV176:BB176"/>
    <mergeCell ref="B177:E177"/>
    <mergeCell ref="F177:L177"/>
    <mergeCell ref="M177:S177"/>
    <mergeCell ref="T177:Z177"/>
    <mergeCell ref="AB177:AC177"/>
    <mergeCell ref="AL175:AQ175"/>
    <mergeCell ref="AT175:AU175"/>
    <mergeCell ref="AL174:AQ174"/>
    <mergeCell ref="AT174:AU174"/>
    <mergeCell ref="AV175:BB175"/>
    <mergeCell ref="B176:E176"/>
    <mergeCell ref="F176:L176"/>
    <mergeCell ref="M176:S176"/>
    <mergeCell ref="T176:Z176"/>
    <mergeCell ref="AB176:AC176"/>
    <mergeCell ref="AV174:BB174"/>
    <mergeCell ref="B175:E175"/>
    <mergeCell ref="F175:L175"/>
    <mergeCell ref="M175:S175"/>
    <mergeCell ref="T175:Z175"/>
    <mergeCell ref="AB175:AC175"/>
    <mergeCell ref="AD175:AE175"/>
    <mergeCell ref="AF175:AG175"/>
    <mergeCell ref="AH175:AI175"/>
    <mergeCell ref="AJ175:AK175"/>
    <mergeCell ref="AV173:BB173"/>
    <mergeCell ref="B174:E174"/>
    <mergeCell ref="F174:L174"/>
    <mergeCell ref="M174:S174"/>
    <mergeCell ref="T174:Z174"/>
    <mergeCell ref="AB174:AC174"/>
    <mergeCell ref="AD174:AE174"/>
    <mergeCell ref="AF174:AG174"/>
    <mergeCell ref="AH174:AI174"/>
    <mergeCell ref="AJ174:AK174"/>
    <mergeCell ref="AL173:AQ173"/>
    <mergeCell ref="AT173:AU173"/>
    <mergeCell ref="AL172:AQ172"/>
    <mergeCell ref="AT172:AU172"/>
    <mergeCell ref="AH172:AI172"/>
    <mergeCell ref="AJ172:AK172"/>
    <mergeCell ref="AV172:BB172"/>
    <mergeCell ref="B173:E173"/>
    <mergeCell ref="F173:L173"/>
    <mergeCell ref="M173:S173"/>
    <mergeCell ref="T173:Z173"/>
    <mergeCell ref="AB173:AC173"/>
    <mergeCell ref="AD173:AE173"/>
    <mergeCell ref="AF173:AG173"/>
    <mergeCell ref="AH173:AI173"/>
    <mergeCell ref="AJ173:AK173"/>
    <mergeCell ref="AL170:AQ170"/>
    <mergeCell ref="AT170:AU170"/>
    <mergeCell ref="AV171:BB171"/>
    <mergeCell ref="B172:E172"/>
    <mergeCell ref="F172:L172"/>
    <mergeCell ref="M172:S172"/>
    <mergeCell ref="T172:Z172"/>
    <mergeCell ref="AB172:AC172"/>
    <mergeCell ref="AD172:AE172"/>
    <mergeCell ref="AF172:AG172"/>
    <mergeCell ref="AD171:AE171"/>
    <mergeCell ref="AF171:AG171"/>
    <mergeCell ref="AH171:AI171"/>
    <mergeCell ref="AJ171:AK171"/>
    <mergeCell ref="AL171:AQ171"/>
    <mergeCell ref="AT171:AU171"/>
    <mergeCell ref="AD170:AE170"/>
    <mergeCell ref="AF170:AG170"/>
    <mergeCell ref="AH170:AI170"/>
    <mergeCell ref="AJ170:AK170"/>
    <mergeCell ref="AV170:BB170"/>
    <mergeCell ref="B171:E171"/>
    <mergeCell ref="F171:L171"/>
    <mergeCell ref="M171:S171"/>
    <mergeCell ref="T171:Z171"/>
    <mergeCell ref="AB171:AC171"/>
    <mergeCell ref="AL169:AQ169"/>
    <mergeCell ref="AT169:AU169"/>
    <mergeCell ref="AL168:AQ168"/>
    <mergeCell ref="AT168:AU168"/>
    <mergeCell ref="AV169:BB169"/>
    <mergeCell ref="B170:E170"/>
    <mergeCell ref="F170:L170"/>
    <mergeCell ref="M170:S170"/>
    <mergeCell ref="T170:Z170"/>
    <mergeCell ref="AB170:AC170"/>
    <mergeCell ref="AV168:BB168"/>
    <mergeCell ref="B169:E169"/>
    <mergeCell ref="F169:L169"/>
    <mergeCell ref="M169:S169"/>
    <mergeCell ref="T169:Z169"/>
    <mergeCell ref="AB169:AC169"/>
    <mergeCell ref="AD169:AE169"/>
    <mergeCell ref="AF169:AG169"/>
    <mergeCell ref="AH169:AI169"/>
    <mergeCell ref="AJ169:AK169"/>
    <mergeCell ref="AV167:BB167"/>
    <mergeCell ref="B168:E168"/>
    <mergeCell ref="F168:L168"/>
    <mergeCell ref="M168:S168"/>
    <mergeCell ref="T168:Z168"/>
    <mergeCell ref="AB168:AC168"/>
    <mergeCell ref="AD168:AE168"/>
    <mergeCell ref="AF168:AG168"/>
    <mergeCell ref="AH168:AI168"/>
    <mergeCell ref="AJ168:AK168"/>
    <mergeCell ref="AL167:AQ167"/>
    <mergeCell ref="AT167:AU167"/>
    <mergeCell ref="AL166:AQ166"/>
    <mergeCell ref="AT166:AU166"/>
    <mergeCell ref="AH166:AI166"/>
    <mergeCell ref="AJ166:AK166"/>
    <mergeCell ref="AV166:BB166"/>
    <mergeCell ref="B167:E167"/>
    <mergeCell ref="F167:L167"/>
    <mergeCell ref="M167:S167"/>
    <mergeCell ref="T167:Z167"/>
    <mergeCell ref="AB167:AC167"/>
    <mergeCell ref="AD167:AE167"/>
    <mergeCell ref="AF167:AG167"/>
    <mergeCell ref="AH167:AI167"/>
    <mergeCell ref="AJ167:AK167"/>
    <mergeCell ref="AL164:AQ164"/>
    <mergeCell ref="AT164:AU164"/>
    <mergeCell ref="AV165:BB165"/>
    <mergeCell ref="B166:E166"/>
    <mergeCell ref="F166:L166"/>
    <mergeCell ref="M166:S166"/>
    <mergeCell ref="T166:Z166"/>
    <mergeCell ref="AB166:AC166"/>
    <mergeCell ref="AD166:AE166"/>
    <mergeCell ref="AF166:AG166"/>
    <mergeCell ref="AD165:AE165"/>
    <mergeCell ref="AF165:AG165"/>
    <mergeCell ref="AH165:AI165"/>
    <mergeCell ref="AJ165:AK165"/>
    <mergeCell ref="AL165:AQ165"/>
    <mergeCell ref="AT165:AU165"/>
    <mergeCell ref="AD164:AE164"/>
    <mergeCell ref="AF164:AG164"/>
    <mergeCell ref="AH164:AI164"/>
    <mergeCell ref="AJ164:AK164"/>
    <mergeCell ref="AV164:BB164"/>
    <mergeCell ref="B165:E165"/>
    <mergeCell ref="F165:L165"/>
    <mergeCell ref="M165:S165"/>
    <mergeCell ref="T165:Z165"/>
    <mergeCell ref="AB165:AC165"/>
    <mergeCell ref="AL163:AQ163"/>
    <mergeCell ref="AT163:AU163"/>
    <mergeCell ref="AL162:AQ162"/>
    <mergeCell ref="AT162:AU162"/>
    <mergeCell ref="AV163:BB163"/>
    <mergeCell ref="B164:E164"/>
    <mergeCell ref="F164:L164"/>
    <mergeCell ref="M164:S164"/>
    <mergeCell ref="T164:Z164"/>
    <mergeCell ref="AB164:AC164"/>
    <mergeCell ref="AV162:BB162"/>
    <mergeCell ref="B163:E163"/>
    <mergeCell ref="F163:L163"/>
    <mergeCell ref="M163:S163"/>
    <mergeCell ref="T163:Z163"/>
    <mergeCell ref="AB163:AC163"/>
    <mergeCell ref="AD163:AE163"/>
    <mergeCell ref="AF163:AG163"/>
    <mergeCell ref="AH163:AI163"/>
    <mergeCell ref="AJ163:AK163"/>
    <mergeCell ref="AV161:BB161"/>
    <mergeCell ref="B162:E162"/>
    <mergeCell ref="F162:L162"/>
    <mergeCell ref="M162:S162"/>
    <mergeCell ref="T162:Z162"/>
    <mergeCell ref="AB162:AC162"/>
    <mergeCell ref="AD162:AE162"/>
    <mergeCell ref="AF162:AG162"/>
    <mergeCell ref="AH162:AI162"/>
    <mergeCell ref="AJ162:AK162"/>
    <mergeCell ref="AH161:AI161"/>
    <mergeCell ref="AJ161:AK161"/>
    <mergeCell ref="AL161:AQ161"/>
    <mergeCell ref="AT161:AU161"/>
    <mergeCell ref="AP160:AQ160"/>
    <mergeCell ref="AT160:AU160"/>
    <mergeCell ref="AH160:AK160"/>
    <mergeCell ref="AL160:AO160"/>
    <mergeCell ref="AV160:BB160"/>
    <mergeCell ref="B161:E161"/>
    <mergeCell ref="F161:L161"/>
    <mergeCell ref="M161:S161"/>
    <mergeCell ref="T161:Z161"/>
    <mergeCell ref="AB161:AC161"/>
    <mergeCell ref="AD161:AE161"/>
    <mergeCell ref="AF161:AG161"/>
    <mergeCell ref="AB160:AC160"/>
    <mergeCell ref="AD160:AG160"/>
    <mergeCell ref="B160:E160"/>
    <mergeCell ref="F160:L160"/>
    <mergeCell ref="M160:S160"/>
    <mergeCell ref="T160:Z160"/>
    <mergeCell ref="AL159:AO159"/>
    <mergeCell ref="AP159:AQ159"/>
    <mergeCell ref="AT159:AU159"/>
    <mergeCell ref="AV159:BB159"/>
    <mergeCell ref="B159:E159"/>
    <mergeCell ref="F159:L159"/>
    <mergeCell ref="M159:S159"/>
    <mergeCell ref="T159:Z159"/>
    <mergeCell ref="AT157:BB157"/>
    <mergeCell ref="F158:L158"/>
    <mergeCell ref="M158:S158"/>
    <mergeCell ref="AB158:AC159"/>
    <mergeCell ref="AD158:AG158"/>
    <mergeCell ref="AH158:AK158"/>
    <mergeCell ref="AT158:AU158"/>
    <mergeCell ref="AV158:BB158"/>
    <mergeCell ref="AD159:AG159"/>
    <mergeCell ref="AH159:AK159"/>
    <mergeCell ref="AL153:AQ153"/>
    <mergeCell ref="B156:S156"/>
    <mergeCell ref="B157:E158"/>
    <mergeCell ref="F157:L157"/>
    <mergeCell ref="M157:S157"/>
    <mergeCell ref="AB157:AK157"/>
    <mergeCell ref="AL152:AQ152"/>
    <mergeCell ref="B153:E153"/>
    <mergeCell ref="F153:L153"/>
    <mergeCell ref="M153:S153"/>
    <mergeCell ref="T153:Z153"/>
    <mergeCell ref="AB153:AC153"/>
    <mergeCell ref="AD153:AE153"/>
    <mergeCell ref="AF153:AG153"/>
    <mergeCell ref="AH153:AI153"/>
    <mergeCell ref="AJ153:AK153"/>
    <mergeCell ref="AV151:BB151"/>
    <mergeCell ref="B152:E152"/>
    <mergeCell ref="F152:L152"/>
    <mergeCell ref="M152:S152"/>
    <mergeCell ref="T152:Z152"/>
    <mergeCell ref="AB152:AC152"/>
    <mergeCell ref="AD152:AE152"/>
    <mergeCell ref="AF152:AG152"/>
    <mergeCell ref="AH152:AI152"/>
    <mergeCell ref="AJ152:AK152"/>
    <mergeCell ref="AL151:AQ151"/>
    <mergeCell ref="AT151:AU151"/>
    <mergeCell ref="AL150:AQ150"/>
    <mergeCell ref="AT150:AU150"/>
    <mergeCell ref="AH150:AI150"/>
    <mergeCell ref="AJ150:AK150"/>
    <mergeCell ref="AV150:BB150"/>
    <mergeCell ref="B151:E151"/>
    <mergeCell ref="F151:L151"/>
    <mergeCell ref="M151:S151"/>
    <mergeCell ref="T151:Z151"/>
    <mergeCell ref="AB151:AC151"/>
    <mergeCell ref="AD151:AE151"/>
    <mergeCell ref="AF151:AG151"/>
    <mergeCell ref="AH151:AI151"/>
    <mergeCell ref="AJ151:AK151"/>
    <mergeCell ref="AL148:AQ148"/>
    <mergeCell ref="AT148:AU148"/>
    <mergeCell ref="AV149:BB149"/>
    <mergeCell ref="B150:E150"/>
    <mergeCell ref="F150:L150"/>
    <mergeCell ref="M150:S150"/>
    <mergeCell ref="T150:Z150"/>
    <mergeCell ref="AB150:AC150"/>
    <mergeCell ref="AD150:AE150"/>
    <mergeCell ref="AF150:AG150"/>
    <mergeCell ref="AD149:AE149"/>
    <mergeCell ref="AF149:AG149"/>
    <mergeCell ref="AH149:AI149"/>
    <mergeCell ref="AJ149:AK149"/>
    <mergeCell ref="AL149:AQ149"/>
    <mergeCell ref="AT149:AU149"/>
    <mergeCell ref="AD148:AE148"/>
    <mergeCell ref="AF148:AG148"/>
    <mergeCell ref="AH148:AI148"/>
    <mergeCell ref="AJ148:AK148"/>
    <mergeCell ref="AV148:BB148"/>
    <mergeCell ref="B149:E149"/>
    <mergeCell ref="F149:L149"/>
    <mergeCell ref="M149:S149"/>
    <mergeCell ref="T149:Z149"/>
    <mergeCell ref="AB149:AC149"/>
    <mergeCell ref="AL147:AQ147"/>
    <mergeCell ref="AT147:AU147"/>
    <mergeCell ref="AL146:AQ146"/>
    <mergeCell ref="AT146:AU146"/>
    <mergeCell ref="AV147:BB147"/>
    <mergeCell ref="B148:E148"/>
    <mergeCell ref="F148:L148"/>
    <mergeCell ref="M148:S148"/>
    <mergeCell ref="T148:Z148"/>
    <mergeCell ref="AB148:AC148"/>
    <mergeCell ref="AV146:BB146"/>
    <mergeCell ref="B147:E147"/>
    <mergeCell ref="F147:L147"/>
    <mergeCell ref="M147:S147"/>
    <mergeCell ref="T147:Z147"/>
    <mergeCell ref="AB147:AC147"/>
    <mergeCell ref="AD147:AE147"/>
    <mergeCell ref="AF147:AG147"/>
    <mergeCell ref="AH147:AI147"/>
    <mergeCell ref="AJ147:AK147"/>
    <mergeCell ref="AV145:BB145"/>
    <mergeCell ref="B146:E146"/>
    <mergeCell ref="F146:L146"/>
    <mergeCell ref="M146:S146"/>
    <mergeCell ref="T146:Z146"/>
    <mergeCell ref="AB146:AC146"/>
    <mergeCell ref="AD146:AE146"/>
    <mergeCell ref="AF146:AG146"/>
    <mergeCell ref="AH146:AI146"/>
    <mergeCell ref="AJ146:AK146"/>
    <mergeCell ref="AL145:AQ145"/>
    <mergeCell ref="AT145:AU145"/>
    <mergeCell ref="AL144:AQ144"/>
    <mergeCell ref="AT144:AU144"/>
    <mergeCell ref="AH144:AI144"/>
    <mergeCell ref="AJ144:AK144"/>
    <mergeCell ref="AV144:BB144"/>
    <mergeCell ref="B145:E145"/>
    <mergeCell ref="F145:L145"/>
    <mergeCell ref="M145:S145"/>
    <mergeCell ref="T145:Z145"/>
    <mergeCell ref="AB145:AC145"/>
    <mergeCell ref="AD145:AE145"/>
    <mergeCell ref="AF145:AG145"/>
    <mergeCell ref="AH145:AI145"/>
    <mergeCell ref="AJ145:AK145"/>
    <mergeCell ref="AL142:AQ142"/>
    <mergeCell ref="AT142:AU142"/>
    <mergeCell ref="AV143:BB143"/>
    <mergeCell ref="B144:E144"/>
    <mergeCell ref="F144:L144"/>
    <mergeCell ref="M144:S144"/>
    <mergeCell ref="T144:Z144"/>
    <mergeCell ref="AB144:AC144"/>
    <mergeCell ref="AD144:AE144"/>
    <mergeCell ref="AF144:AG144"/>
    <mergeCell ref="AD143:AE143"/>
    <mergeCell ref="AF143:AG143"/>
    <mergeCell ref="AH143:AI143"/>
    <mergeCell ref="AJ143:AK143"/>
    <mergeCell ref="AL143:AQ143"/>
    <mergeCell ref="AT143:AU143"/>
    <mergeCell ref="AD142:AE142"/>
    <mergeCell ref="AF142:AG142"/>
    <mergeCell ref="AH142:AI142"/>
    <mergeCell ref="AJ142:AK142"/>
    <mergeCell ref="AV142:BB142"/>
    <mergeCell ref="B143:E143"/>
    <mergeCell ref="F143:L143"/>
    <mergeCell ref="M143:S143"/>
    <mergeCell ref="T143:Z143"/>
    <mergeCell ref="AB143:AC143"/>
    <mergeCell ref="AL141:AQ141"/>
    <mergeCell ref="AT141:AU141"/>
    <mergeCell ref="AL140:AQ140"/>
    <mergeCell ref="AT140:AU140"/>
    <mergeCell ref="AV141:BB141"/>
    <mergeCell ref="B142:E142"/>
    <mergeCell ref="F142:L142"/>
    <mergeCell ref="M142:S142"/>
    <mergeCell ref="T142:Z142"/>
    <mergeCell ref="AB142:AC142"/>
    <mergeCell ref="AV140:BB140"/>
    <mergeCell ref="B141:E141"/>
    <mergeCell ref="F141:L141"/>
    <mergeCell ref="M141:S141"/>
    <mergeCell ref="T141:Z141"/>
    <mergeCell ref="AB141:AC141"/>
    <mergeCell ref="AD141:AE141"/>
    <mergeCell ref="AF141:AG141"/>
    <mergeCell ref="AH141:AI141"/>
    <mergeCell ref="AJ141:AK141"/>
    <mergeCell ref="AV139:BB139"/>
    <mergeCell ref="B140:E140"/>
    <mergeCell ref="F140:L140"/>
    <mergeCell ref="M140:S140"/>
    <mergeCell ref="T140:Z140"/>
    <mergeCell ref="AB140:AC140"/>
    <mergeCell ref="AD140:AE140"/>
    <mergeCell ref="AF140:AG140"/>
    <mergeCell ref="AH140:AI140"/>
    <mergeCell ref="AJ140:AK140"/>
    <mergeCell ref="AL139:AQ139"/>
    <mergeCell ref="AT139:AU139"/>
    <mergeCell ref="AL138:AQ138"/>
    <mergeCell ref="AT138:AU138"/>
    <mergeCell ref="AH138:AI138"/>
    <mergeCell ref="AJ138:AK138"/>
    <mergeCell ref="AV138:BB138"/>
    <mergeCell ref="B139:E139"/>
    <mergeCell ref="F139:L139"/>
    <mergeCell ref="M139:S139"/>
    <mergeCell ref="T139:Z139"/>
    <mergeCell ref="AB139:AC139"/>
    <mergeCell ref="AD139:AE139"/>
    <mergeCell ref="AF139:AG139"/>
    <mergeCell ref="AH139:AI139"/>
    <mergeCell ref="AJ139:AK139"/>
    <mergeCell ref="AL136:AQ136"/>
    <mergeCell ref="AT136:AU136"/>
    <mergeCell ref="AV137:BB137"/>
    <mergeCell ref="B138:E138"/>
    <mergeCell ref="F138:L138"/>
    <mergeCell ref="M138:S138"/>
    <mergeCell ref="T138:Z138"/>
    <mergeCell ref="AB138:AC138"/>
    <mergeCell ref="AD138:AE138"/>
    <mergeCell ref="AF138:AG138"/>
    <mergeCell ref="AD137:AE137"/>
    <mergeCell ref="AF137:AG137"/>
    <mergeCell ref="AH137:AI137"/>
    <mergeCell ref="AJ137:AK137"/>
    <mergeCell ref="AL137:AQ137"/>
    <mergeCell ref="AT137:AU137"/>
    <mergeCell ref="AD136:AE136"/>
    <mergeCell ref="AF136:AG136"/>
    <mergeCell ref="AH136:AI136"/>
    <mergeCell ref="AJ136:AK136"/>
    <mergeCell ref="AV136:BB136"/>
    <mergeCell ref="B137:E137"/>
    <mergeCell ref="F137:L137"/>
    <mergeCell ref="M137:S137"/>
    <mergeCell ref="T137:Z137"/>
    <mergeCell ref="AB137:AC137"/>
    <mergeCell ref="AL135:AQ135"/>
    <mergeCell ref="AT135:AU135"/>
    <mergeCell ref="AL134:AQ134"/>
    <mergeCell ref="AT134:AU134"/>
    <mergeCell ref="AV135:BB135"/>
    <mergeCell ref="B136:E136"/>
    <mergeCell ref="F136:L136"/>
    <mergeCell ref="M136:S136"/>
    <mergeCell ref="T136:Z136"/>
    <mergeCell ref="AB136:AC136"/>
    <mergeCell ref="AV134:BB134"/>
    <mergeCell ref="B135:E135"/>
    <mergeCell ref="F135:L135"/>
    <mergeCell ref="M135:S135"/>
    <mergeCell ref="T135:Z135"/>
    <mergeCell ref="AB135:AC135"/>
    <mergeCell ref="AD135:AE135"/>
    <mergeCell ref="AF135:AG135"/>
    <mergeCell ref="AH135:AI135"/>
    <mergeCell ref="AJ135:AK135"/>
    <mergeCell ref="AV133:BB133"/>
    <mergeCell ref="B134:E134"/>
    <mergeCell ref="F134:L134"/>
    <mergeCell ref="M134:S134"/>
    <mergeCell ref="T134:Z134"/>
    <mergeCell ref="AB134:AC134"/>
    <mergeCell ref="AD134:AE134"/>
    <mergeCell ref="AF134:AG134"/>
    <mergeCell ref="AH134:AI134"/>
    <mergeCell ref="AJ134:AK134"/>
    <mergeCell ref="AH133:AI133"/>
    <mergeCell ref="AJ133:AK133"/>
    <mergeCell ref="AL133:AQ133"/>
    <mergeCell ref="AT133:AU133"/>
    <mergeCell ref="AP132:AQ132"/>
    <mergeCell ref="AT132:AU132"/>
    <mergeCell ref="AH132:AK132"/>
    <mergeCell ref="AL132:AO132"/>
    <mergeCell ref="AV132:BB132"/>
    <mergeCell ref="B133:E133"/>
    <mergeCell ref="F133:L133"/>
    <mergeCell ref="M133:S133"/>
    <mergeCell ref="T133:Z133"/>
    <mergeCell ref="AB133:AC133"/>
    <mergeCell ref="AD133:AE133"/>
    <mergeCell ref="AF133:AG133"/>
    <mergeCell ref="AB132:AC132"/>
    <mergeCell ref="AD132:AG132"/>
    <mergeCell ref="B132:E132"/>
    <mergeCell ref="F132:L132"/>
    <mergeCell ref="M132:S132"/>
    <mergeCell ref="T132:Z132"/>
    <mergeCell ref="AL131:AO131"/>
    <mergeCell ref="AP131:AQ131"/>
    <mergeCell ref="AT131:AU131"/>
    <mergeCell ref="AV131:BB131"/>
    <mergeCell ref="B131:E131"/>
    <mergeCell ref="F131:L131"/>
    <mergeCell ref="M131:S131"/>
    <mergeCell ref="T131:Z131"/>
    <mergeCell ref="AT129:BB129"/>
    <mergeCell ref="F130:L130"/>
    <mergeCell ref="M130:S130"/>
    <mergeCell ref="AB130:AC131"/>
    <mergeCell ref="AD130:AG130"/>
    <mergeCell ref="AH130:AK130"/>
    <mergeCell ref="AT130:AU130"/>
    <mergeCell ref="AV130:BB130"/>
    <mergeCell ref="AD131:AG131"/>
    <mergeCell ref="AH131:AK131"/>
    <mergeCell ref="AL125:AQ125"/>
    <mergeCell ref="B128:S128"/>
    <mergeCell ref="B129:E130"/>
    <mergeCell ref="F129:L129"/>
    <mergeCell ref="M129:S129"/>
    <mergeCell ref="AB129:AK129"/>
    <mergeCell ref="AL124:AQ124"/>
    <mergeCell ref="B125:E125"/>
    <mergeCell ref="F125:L125"/>
    <mergeCell ref="M125:S125"/>
    <mergeCell ref="T125:Z125"/>
    <mergeCell ref="AB125:AC125"/>
    <mergeCell ref="AD125:AE125"/>
    <mergeCell ref="AF125:AG125"/>
    <mergeCell ref="AH125:AI125"/>
    <mergeCell ref="AJ125:AK125"/>
    <mergeCell ref="AV123:BB123"/>
    <mergeCell ref="B124:E124"/>
    <mergeCell ref="F124:L124"/>
    <mergeCell ref="M124:S124"/>
    <mergeCell ref="T124:Z124"/>
    <mergeCell ref="AB124:AC124"/>
    <mergeCell ref="AD124:AE124"/>
    <mergeCell ref="AF124:AG124"/>
    <mergeCell ref="AH124:AI124"/>
    <mergeCell ref="AJ124:AK124"/>
    <mergeCell ref="AL123:AQ123"/>
    <mergeCell ref="AT123:AU123"/>
    <mergeCell ref="AL122:AQ122"/>
    <mergeCell ref="AT122:AU122"/>
    <mergeCell ref="AH122:AI122"/>
    <mergeCell ref="AJ122:AK122"/>
    <mergeCell ref="AV122:BB122"/>
    <mergeCell ref="B123:E123"/>
    <mergeCell ref="F123:L123"/>
    <mergeCell ref="M123:S123"/>
    <mergeCell ref="T123:Z123"/>
    <mergeCell ref="AB123:AC123"/>
    <mergeCell ref="AD123:AE123"/>
    <mergeCell ref="AF123:AG123"/>
    <mergeCell ref="AH123:AI123"/>
    <mergeCell ref="AJ123:AK123"/>
    <mergeCell ref="AL120:AQ120"/>
    <mergeCell ref="AT120:AU120"/>
    <mergeCell ref="AV121:BB121"/>
    <mergeCell ref="B122:E122"/>
    <mergeCell ref="F122:L122"/>
    <mergeCell ref="M122:S122"/>
    <mergeCell ref="T122:Z122"/>
    <mergeCell ref="AB122:AC122"/>
    <mergeCell ref="AD122:AE122"/>
    <mergeCell ref="AF122:AG122"/>
    <mergeCell ref="AD121:AE121"/>
    <mergeCell ref="AF121:AG121"/>
    <mergeCell ref="AH121:AI121"/>
    <mergeCell ref="AJ121:AK121"/>
    <mergeCell ref="AL121:AQ121"/>
    <mergeCell ref="AT121:AU121"/>
    <mergeCell ref="AD120:AE120"/>
    <mergeCell ref="AF120:AG120"/>
    <mergeCell ref="AH120:AI120"/>
    <mergeCell ref="AJ120:AK120"/>
    <mergeCell ref="AV120:BB120"/>
    <mergeCell ref="B121:E121"/>
    <mergeCell ref="F121:L121"/>
    <mergeCell ref="M121:S121"/>
    <mergeCell ref="T121:Z121"/>
    <mergeCell ref="AB121:AC121"/>
    <mergeCell ref="AL119:AQ119"/>
    <mergeCell ref="AT119:AU119"/>
    <mergeCell ref="AL118:AQ118"/>
    <mergeCell ref="AT118:AU118"/>
    <mergeCell ref="AV119:BB119"/>
    <mergeCell ref="B120:E120"/>
    <mergeCell ref="F120:L120"/>
    <mergeCell ref="M120:S120"/>
    <mergeCell ref="T120:Z120"/>
    <mergeCell ref="AB120:AC120"/>
    <mergeCell ref="AV118:BB118"/>
    <mergeCell ref="B119:E119"/>
    <mergeCell ref="F119:L119"/>
    <mergeCell ref="M119:S119"/>
    <mergeCell ref="T119:Z119"/>
    <mergeCell ref="AB119:AC119"/>
    <mergeCell ref="AD119:AE119"/>
    <mergeCell ref="AF119:AG119"/>
    <mergeCell ref="AH119:AI119"/>
    <mergeCell ref="AJ119:AK119"/>
    <mergeCell ref="AV117:BB117"/>
    <mergeCell ref="B118:E118"/>
    <mergeCell ref="F118:L118"/>
    <mergeCell ref="M118:S118"/>
    <mergeCell ref="T118:Z118"/>
    <mergeCell ref="AB118:AC118"/>
    <mergeCell ref="AD118:AE118"/>
    <mergeCell ref="AF118:AG118"/>
    <mergeCell ref="AH118:AI118"/>
    <mergeCell ref="AJ118:AK118"/>
    <mergeCell ref="AL117:AQ117"/>
    <mergeCell ref="AT117:AU117"/>
    <mergeCell ref="AL116:AQ116"/>
    <mergeCell ref="AT116:AU116"/>
    <mergeCell ref="AH116:AI116"/>
    <mergeCell ref="AJ116:AK116"/>
    <mergeCell ref="AV116:BB116"/>
    <mergeCell ref="B117:E117"/>
    <mergeCell ref="F117:L117"/>
    <mergeCell ref="M117:S117"/>
    <mergeCell ref="T117:Z117"/>
    <mergeCell ref="AB117:AC117"/>
    <mergeCell ref="AD117:AE117"/>
    <mergeCell ref="AF117:AG117"/>
    <mergeCell ref="AH117:AI117"/>
    <mergeCell ref="AJ117:AK117"/>
    <mergeCell ref="AL114:AQ114"/>
    <mergeCell ref="AT114:AU114"/>
    <mergeCell ref="AV115:BB115"/>
    <mergeCell ref="B116:E116"/>
    <mergeCell ref="F116:L116"/>
    <mergeCell ref="M116:S116"/>
    <mergeCell ref="T116:Z116"/>
    <mergeCell ref="AB116:AC116"/>
    <mergeCell ref="AD116:AE116"/>
    <mergeCell ref="AF116:AG116"/>
    <mergeCell ref="AD115:AE115"/>
    <mergeCell ref="AF115:AG115"/>
    <mergeCell ref="AH115:AI115"/>
    <mergeCell ref="AJ115:AK115"/>
    <mergeCell ref="AL115:AQ115"/>
    <mergeCell ref="AT115:AU115"/>
    <mergeCell ref="AD114:AE114"/>
    <mergeCell ref="AF114:AG114"/>
    <mergeCell ref="AH114:AI114"/>
    <mergeCell ref="AJ114:AK114"/>
    <mergeCell ref="AV114:BB114"/>
    <mergeCell ref="B115:E115"/>
    <mergeCell ref="F115:L115"/>
    <mergeCell ref="M115:S115"/>
    <mergeCell ref="T115:Z115"/>
    <mergeCell ref="AB115:AC115"/>
    <mergeCell ref="AL113:AQ113"/>
    <mergeCell ref="AT113:AU113"/>
    <mergeCell ref="AL112:AQ112"/>
    <mergeCell ref="AT112:AU112"/>
    <mergeCell ref="AV113:BB113"/>
    <mergeCell ref="B114:E114"/>
    <mergeCell ref="F114:L114"/>
    <mergeCell ref="M114:S114"/>
    <mergeCell ref="T114:Z114"/>
    <mergeCell ref="AB114:AC114"/>
    <mergeCell ref="AV112:BB112"/>
    <mergeCell ref="B113:E113"/>
    <mergeCell ref="F113:L113"/>
    <mergeCell ref="M113:S113"/>
    <mergeCell ref="T113:Z113"/>
    <mergeCell ref="AB113:AC113"/>
    <mergeCell ref="AD113:AE113"/>
    <mergeCell ref="AF113:AG113"/>
    <mergeCell ref="AH113:AI113"/>
    <mergeCell ref="AJ113:AK113"/>
    <mergeCell ref="AV111:BB111"/>
    <mergeCell ref="B112:E112"/>
    <mergeCell ref="F112:L112"/>
    <mergeCell ref="M112:S112"/>
    <mergeCell ref="T112:Z112"/>
    <mergeCell ref="AB112:AC112"/>
    <mergeCell ref="AD112:AE112"/>
    <mergeCell ref="AF112:AG112"/>
    <mergeCell ref="AH112:AI112"/>
    <mergeCell ref="AJ112:AK112"/>
    <mergeCell ref="AL111:AQ111"/>
    <mergeCell ref="AT111:AU111"/>
    <mergeCell ref="AL110:AQ110"/>
    <mergeCell ref="AT110:AU110"/>
    <mergeCell ref="AH110:AI110"/>
    <mergeCell ref="AJ110:AK110"/>
    <mergeCell ref="AV110:BB110"/>
    <mergeCell ref="B111:E111"/>
    <mergeCell ref="F111:L111"/>
    <mergeCell ref="M111:S111"/>
    <mergeCell ref="T111:Z111"/>
    <mergeCell ref="AB111:AC111"/>
    <mergeCell ref="AD111:AE111"/>
    <mergeCell ref="AF111:AG111"/>
    <mergeCell ref="AH111:AI111"/>
    <mergeCell ref="AJ111:AK111"/>
    <mergeCell ref="AL108:AQ108"/>
    <mergeCell ref="AT108:AU108"/>
    <mergeCell ref="AV109:BB109"/>
    <mergeCell ref="B110:E110"/>
    <mergeCell ref="F110:L110"/>
    <mergeCell ref="M110:S110"/>
    <mergeCell ref="T110:Z110"/>
    <mergeCell ref="AB110:AC110"/>
    <mergeCell ref="AD110:AE110"/>
    <mergeCell ref="AF110:AG110"/>
    <mergeCell ref="AD109:AE109"/>
    <mergeCell ref="AF109:AG109"/>
    <mergeCell ref="AH109:AI109"/>
    <mergeCell ref="AJ109:AK109"/>
    <mergeCell ref="AL109:AQ109"/>
    <mergeCell ref="AT109:AU109"/>
    <mergeCell ref="AD108:AE108"/>
    <mergeCell ref="AF108:AG108"/>
    <mergeCell ref="AH108:AI108"/>
    <mergeCell ref="AJ108:AK108"/>
    <mergeCell ref="AV108:BB108"/>
    <mergeCell ref="B109:E109"/>
    <mergeCell ref="F109:L109"/>
    <mergeCell ref="M109:S109"/>
    <mergeCell ref="T109:Z109"/>
    <mergeCell ref="AB109:AC109"/>
    <mergeCell ref="AL107:AQ107"/>
    <mergeCell ref="AT107:AU107"/>
    <mergeCell ref="AL106:AQ106"/>
    <mergeCell ref="AT106:AU106"/>
    <mergeCell ref="AV107:BB107"/>
    <mergeCell ref="B108:E108"/>
    <mergeCell ref="F108:L108"/>
    <mergeCell ref="M108:S108"/>
    <mergeCell ref="T108:Z108"/>
    <mergeCell ref="AB108:AC108"/>
    <mergeCell ref="AV106:BB106"/>
    <mergeCell ref="B107:E107"/>
    <mergeCell ref="F107:L107"/>
    <mergeCell ref="M107:S107"/>
    <mergeCell ref="T107:Z107"/>
    <mergeCell ref="AB107:AC107"/>
    <mergeCell ref="AD107:AE107"/>
    <mergeCell ref="AF107:AG107"/>
    <mergeCell ref="AH107:AI107"/>
    <mergeCell ref="AJ107:AK107"/>
    <mergeCell ref="AV105:BB105"/>
    <mergeCell ref="B106:E106"/>
    <mergeCell ref="F106:L106"/>
    <mergeCell ref="M106:S106"/>
    <mergeCell ref="T106:Z106"/>
    <mergeCell ref="AB106:AC106"/>
    <mergeCell ref="AD106:AE106"/>
    <mergeCell ref="AF106:AG106"/>
    <mergeCell ref="AH106:AI106"/>
    <mergeCell ref="AJ106:AK106"/>
    <mergeCell ref="AH105:AI105"/>
    <mergeCell ref="AJ105:AK105"/>
    <mergeCell ref="AL105:AQ105"/>
    <mergeCell ref="AT105:AU105"/>
    <mergeCell ref="AP104:AQ104"/>
    <mergeCell ref="AT104:AU104"/>
    <mergeCell ref="AH104:AK104"/>
    <mergeCell ref="AL104:AO104"/>
    <mergeCell ref="AV104:BB104"/>
    <mergeCell ref="B105:E105"/>
    <mergeCell ref="F105:L105"/>
    <mergeCell ref="M105:S105"/>
    <mergeCell ref="T105:Z105"/>
    <mergeCell ref="AB105:AC105"/>
    <mergeCell ref="AD105:AE105"/>
    <mergeCell ref="AF105:AG105"/>
    <mergeCell ref="AB104:AC104"/>
    <mergeCell ref="AD104:AG104"/>
    <mergeCell ref="B104:E104"/>
    <mergeCell ref="F104:L104"/>
    <mergeCell ref="M104:S104"/>
    <mergeCell ref="T104:Z104"/>
    <mergeCell ref="AL103:AO103"/>
    <mergeCell ref="AP103:AQ103"/>
    <mergeCell ref="AT103:AU103"/>
    <mergeCell ref="AV103:BB103"/>
    <mergeCell ref="B103:E103"/>
    <mergeCell ref="F103:L103"/>
    <mergeCell ref="M103:S103"/>
    <mergeCell ref="T103:Z103"/>
    <mergeCell ref="AT101:BB101"/>
    <mergeCell ref="F102:L102"/>
    <mergeCell ref="M102:S102"/>
    <mergeCell ref="AB102:AC103"/>
    <mergeCell ref="AD102:AG102"/>
    <mergeCell ref="AH102:AK102"/>
    <mergeCell ref="AT102:AU102"/>
    <mergeCell ref="AV102:BB102"/>
    <mergeCell ref="AD103:AG103"/>
    <mergeCell ref="AH103:AK103"/>
    <mergeCell ref="AL97:AQ97"/>
    <mergeCell ref="B100:S100"/>
    <mergeCell ref="B101:E102"/>
    <mergeCell ref="F101:L101"/>
    <mergeCell ref="M101:S101"/>
    <mergeCell ref="AB101:AK101"/>
    <mergeCell ref="AL96:AQ96"/>
    <mergeCell ref="B97:E97"/>
    <mergeCell ref="F97:L97"/>
    <mergeCell ref="M97:S97"/>
    <mergeCell ref="T97:Z97"/>
    <mergeCell ref="AB97:AC97"/>
    <mergeCell ref="AD97:AE97"/>
    <mergeCell ref="AF97:AG97"/>
    <mergeCell ref="AH97:AI97"/>
    <mergeCell ref="AJ97:AK97"/>
    <mergeCell ref="AV95:BB95"/>
    <mergeCell ref="B96:E96"/>
    <mergeCell ref="F96:L96"/>
    <mergeCell ref="M96:S96"/>
    <mergeCell ref="T96:Z96"/>
    <mergeCell ref="AB96:AC96"/>
    <mergeCell ref="AD96:AE96"/>
    <mergeCell ref="AF96:AG96"/>
    <mergeCell ref="AH96:AI96"/>
    <mergeCell ref="AJ96:AK96"/>
    <mergeCell ref="AL95:AQ95"/>
    <mergeCell ref="AT95:AU95"/>
    <mergeCell ref="AL94:AQ94"/>
    <mergeCell ref="AT94:AU94"/>
    <mergeCell ref="AH94:AI94"/>
    <mergeCell ref="AJ94:AK94"/>
    <mergeCell ref="AV94:BB94"/>
    <mergeCell ref="B95:E95"/>
    <mergeCell ref="F95:L95"/>
    <mergeCell ref="M95:S95"/>
    <mergeCell ref="T95:Z95"/>
    <mergeCell ref="AB95:AC95"/>
    <mergeCell ref="AD95:AE95"/>
    <mergeCell ref="AF95:AG95"/>
    <mergeCell ref="AH95:AI95"/>
    <mergeCell ref="AJ95:AK95"/>
    <mergeCell ref="AL92:AQ92"/>
    <mergeCell ref="AT92:AU92"/>
    <mergeCell ref="AV93:BB93"/>
    <mergeCell ref="B94:E94"/>
    <mergeCell ref="F94:L94"/>
    <mergeCell ref="M94:S94"/>
    <mergeCell ref="T94:Z94"/>
    <mergeCell ref="AB94:AC94"/>
    <mergeCell ref="AD94:AE94"/>
    <mergeCell ref="AF94:AG94"/>
    <mergeCell ref="AD93:AE93"/>
    <mergeCell ref="AF93:AG93"/>
    <mergeCell ref="AH93:AI93"/>
    <mergeCell ref="AJ93:AK93"/>
    <mergeCell ref="AL93:AQ93"/>
    <mergeCell ref="AT93:AU93"/>
    <mergeCell ref="AD92:AE92"/>
    <mergeCell ref="AF92:AG92"/>
    <mergeCell ref="AH92:AI92"/>
    <mergeCell ref="AJ92:AK92"/>
    <mergeCell ref="AV92:BB92"/>
    <mergeCell ref="B93:E93"/>
    <mergeCell ref="F93:L93"/>
    <mergeCell ref="M93:S93"/>
    <mergeCell ref="T93:Z93"/>
    <mergeCell ref="AB93:AC93"/>
    <mergeCell ref="AL91:AQ91"/>
    <mergeCell ref="AT91:AU91"/>
    <mergeCell ref="AL90:AQ90"/>
    <mergeCell ref="AT90:AU90"/>
    <mergeCell ref="AV91:BB91"/>
    <mergeCell ref="B92:E92"/>
    <mergeCell ref="F92:L92"/>
    <mergeCell ref="M92:S92"/>
    <mergeCell ref="T92:Z92"/>
    <mergeCell ref="AB92:AC92"/>
    <mergeCell ref="AV90:BB90"/>
    <mergeCell ref="B91:E91"/>
    <mergeCell ref="F91:L91"/>
    <mergeCell ref="M91:S91"/>
    <mergeCell ref="T91:Z91"/>
    <mergeCell ref="AB91:AC91"/>
    <mergeCell ref="AD91:AE91"/>
    <mergeCell ref="AF91:AG91"/>
    <mergeCell ref="AH91:AI91"/>
    <mergeCell ref="AJ91:AK91"/>
    <mergeCell ref="AV89:BB89"/>
    <mergeCell ref="B90:E90"/>
    <mergeCell ref="F90:L90"/>
    <mergeCell ref="M90:S90"/>
    <mergeCell ref="T90:Z90"/>
    <mergeCell ref="AB90:AC90"/>
    <mergeCell ref="AD90:AE90"/>
    <mergeCell ref="AF90:AG90"/>
    <mergeCell ref="AH90:AI90"/>
    <mergeCell ref="AJ90:AK90"/>
    <mergeCell ref="AL89:AQ89"/>
    <mergeCell ref="AT89:AU89"/>
    <mergeCell ref="AL88:AQ88"/>
    <mergeCell ref="AT88:AU88"/>
    <mergeCell ref="AH88:AI88"/>
    <mergeCell ref="AJ88:AK88"/>
    <mergeCell ref="AV88:BB88"/>
    <mergeCell ref="B89:E89"/>
    <mergeCell ref="F89:L89"/>
    <mergeCell ref="M89:S89"/>
    <mergeCell ref="T89:Z89"/>
    <mergeCell ref="AB89:AC89"/>
    <mergeCell ref="AD89:AE89"/>
    <mergeCell ref="AF89:AG89"/>
    <mergeCell ref="AH89:AI89"/>
    <mergeCell ref="AJ89:AK89"/>
    <mergeCell ref="AL86:AQ86"/>
    <mergeCell ref="AT86:AU86"/>
    <mergeCell ref="AV87:BB87"/>
    <mergeCell ref="B88:E88"/>
    <mergeCell ref="F88:L88"/>
    <mergeCell ref="M88:S88"/>
    <mergeCell ref="T88:Z88"/>
    <mergeCell ref="AB88:AC88"/>
    <mergeCell ref="AD88:AE88"/>
    <mergeCell ref="AF88:AG88"/>
    <mergeCell ref="AD87:AE87"/>
    <mergeCell ref="AF87:AG87"/>
    <mergeCell ref="AH87:AI87"/>
    <mergeCell ref="AJ87:AK87"/>
    <mergeCell ref="AL87:AQ87"/>
    <mergeCell ref="AT87:AU87"/>
    <mergeCell ref="AD86:AE86"/>
    <mergeCell ref="AF86:AG86"/>
    <mergeCell ref="AH86:AI86"/>
    <mergeCell ref="AJ86:AK86"/>
    <mergeCell ref="AV86:BB86"/>
    <mergeCell ref="B87:E87"/>
    <mergeCell ref="F87:L87"/>
    <mergeCell ref="M87:S87"/>
    <mergeCell ref="T87:Z87"/>
    <mergeCell ref="AB87:AC87"/>
    <mergeCell ref="AL85:AQ85"/>
    <mergeCell ref="AT85:AU85"/>
    <mergeCell ref="AL84:AQ84"/>
    <mergeCell ref="AT84:AU84"/>
    <mergeCell ref="AV85:BB85"/>
    <mergeCell ref="B86:E86"/>
    <mergeCell ref="F86:L86"/>
    <mergeCell ref="M86:S86"/>
    <mergeCell ref="T86:Z86"/>
    <mergeCell ref="AB86:AC86"/>
    <mergeCell ref="AV84:BB84"/>
    <mergeCell ref="B85:E85"/>
    <mergeCell ref="F85:L85"/>
    <mergeCell ref="M85:S85"/>
    <mergeCell ref="T85:Z85"/>
    <mergeCell ref="AB85:AC85"/>
    <mergeCell ref="AD85:AE85"/>
    <mergeCell ref="AF85:AG85"/>
    <mergeCell ref="AH85:AI85"/>
    <mergeCell ref="AJ85:AK85"/>
    <mergeCell ref="AV83:BB83"/>
    <mergeCell ref="B84:E84"/>
    <mergeCell ref="F84:L84"/>
    <mergeCell ref="M84:S84"/>
    <mergeCell ref="T84:Z84"/>
    <mergeCell ref="AB84:AC84"/>
    <mergeCell ref="AD84:AE84"/>
    <mergeCell ref="AF84:AG84"/>
    <mergeCell ref="AH84:AI84"/>
    <mergeCell ref="AJ84:AK84"/>
    <mergeCell ref="AL83:AQ83"/>
    <mergeCell ref="AT83:AU83"/>
    <mergeCell ref="AL82:AQ82"/>
    <mergeCell ref="AT82:AU82"/>
    <mergeCell ref="AH82:AI82"/>
    <mergeCell ref="AJ82:AK82"/>
    <mergeCell ref="AV82:BB82"/>
    <mergeCell ref="B83:E83"/>
    <mergeCell ref="F83:L83"/>
    <mergeCell ref="M83:S83"/>
    <mergeCell ref="T83:Z83"/>
    <mergeCell ref="AB83:AC83"/>
    <mergeCell ref="AD83:AE83"/>
    <mergeCell ref="AF83:AG83"/>
    <mergeCell ref="AH83:AI83"/>
    <mergeCell ref="AJ83:AK83"/>
    <mergeCell ref="AL80:AQ80"/>
    <mergeCell ref="AT80:AU80"/>
    <mergeCell ref="AV81:BB81"/>
    <mergeCell ref="B82:E82"/>
    <mergeCell ref="F82:L82"/>
    <mergeCell ref="M82:S82"/>
    <mergeCell ref="T82:Z82"/>
    <mergeCell ref="AB82:AC82"/>
    <mergeCell ref="AD82:AE82"/>
    <mergeCell ref="AF82:AG82"/>
    <mergeCell ref="AF81:AG81"/>
    <mergeCell ref="F81:L81"/>
    <mergeCell ref="AH81:AI81"/>
    <mergeCell ref="AJ81:AK81"/>
    <mergeCell ref="AL81:AQ81"/>
    <mergeCell ref="AT81:AU81"/>
    <mergeCell ref="AF80:AG80"/>
    <mergeCell ref="AH80:AI80"/>
    <mergeCell ref="AJ80:AK80"/>
    <mergeCell ref="AV80:BB80"/>
    <mergeCell ref="B81:E81"/>
    <mergeCell ref="F80:L80"/>
    <mergeCell ref="M81:S81"/>
    <mergeCell ref="T81:Z81"/>
    <mergeCell ref="AB81:AC81"/>
    <mergeCell ref="AD81:AE81"/>
    <mergeCell ref="AL79:AQ79"/>
    <mergeCell ref="AT79:AU79"/>
    <mergeCell ref="AL78:AQ78"/>
    <mergeCell ref="AT78:AU78"/>
    <mergeCell ref="AV79:BB79"/>
    <mergeCell ref="B80:E80"/>
    <mergeCell ref="M80:S80"/>
    <mergeCell ref="T80:Z80"/>
    <mergeCell ref="AB80:AC80"/>
    <mergeCell ref="AD80:AE80"/>
    <mergeCell ref="AV78:BB78"/>
    <mergeCell ref="B79:E79"/>
    <mergeCell ref="F79:L79"/>
    <mergeCell ref="M79:S79"/>
    <mergeCell ref="T79:Z79"/>
    <mergeCell ref="AB79:AC79"/>
    <mergeCell ref="AD79:AE79"/>
    <mergeCell ref="AF79:AG79"/>
    <mergeCell ref="AH79:AI79"/>
    <mergeCell ref="AJ79:AK79"/>
    <mergeCell ref="AV77:BB77"/>
    <mergeCell ref="B78:E78"/>
    <mergeCell ref="F78:L78"/>
    <mergeCell ref="M78:S78"/>
    <mergeCell ref="T78:Z78"/>
    <mergeCell ref="AB78:AC78"/>
    <mergeCell ref="AD78:AE78"/>
    <mergeCell ref="AF78:AG78"/>
    <mergeCell ref="AH78:AI78"/>
    <mergeCell ref="AJ78:AK78"/>
    <mergeCell ref="AH77:AI77"/>
    <mergeCell ref="AJ77:AK77"/>
    <mergeCell ref="AL77:AQ77"/>
    <mergeCell ref="AT77:AU77"/>
    <mergeCell ref="AP76:AQ76"/>
    <mergeCell ref="AT76:AU76"/>
    <mergeCell ref="AH76:AK76"/>
    <mergeCell ref="AL76:AO76"/>
    <mergeCell ref="AV76:BB76"/>
    <mergeCell ref="B77:E77"/>
    <mergeCell ref="F77:L77"/>
    <mergeCell ref="M77:S77"/>
    <mergeCell ref="T77:Z77"/>
    <mergeCell ref="AB77:AC77"/>
    <mergeCell ref="AD77:AE77"/>
    <mergeCell ref="AF77:AG77"/>
    <mergeCell ref="AB76:AC76"/>
    <mergeCell ref="AD76:AG76"/>
    <mergeCell ref="B76:E76"/>
    <mergeCell ref="F76:L76"/>
    <mergeCell ref="M76:S76"/>
    <mergeCell ref="T76:Z76"/>
    <mergeCell ref="AL75:AO75"/>
    <mergeCell ref="AP75:AQ75"/>
    <mergeCell ref="AT75:AU75"/>
    <mergeCell ref="AV75:BB75"/>
    <mergeCell ref="B75:E75"/>
    <mergeCell ref="F75:L75"/>
    <mergeCell ref="M75:S75"/>
    <mergeCell ref="T75:Z75"/>
    <mergeCell ref="AT73:BB73"/>
    <mergeCell ref="F74:L74"/>
    <mergeCell ref="M74:S74"/>
    <mergeCell ref="AB74:AC75"/>
    <mergeCell ref="AD74:AG74"/>
    <mergeCell ref="AH74:AK74"/>
    <mergeCell ref="AT74:AU74"/>
    <mergeCell ref="AV74:BB74"/>
    <mergeCell ref="AD75:AG75"/>
    <mergeCell ref="AH75:AK75"/>
    <mergeCell ref="AL69:AQ69"/>
    <mergeCell ref="B72:S72"/>
    <mergeCell ref="B73:E74"/>
    <mergeCell ref="F73:L73"/>
    <mergeCell ref="M73:S73"/>
    <mergeCell ref="AB73:AK73"/>
    <mergeCell ref="AL68:AQ68"/>
    <mergeCell ref="B69:E69"/>
    <mergeCell ref="F69:L69"/>
    <mergeCell ref="M69:S69"/>
    <mergeCell ref="T69:Z69"/>
    <mergeCell ref="AB69:AC69"/>
    <mergeCell ref="AD69:AE69"/>
    <mergeCell ref="AF69:AG69"/>
    <mergeCell ref="AH69:AI69"/>
    <mergeCell ref="AJ69:AK69"/>
    <mergeCell ref="AV67:BB67"/>
    <mergeCell ref="B68:E68"/>
    <mergeCell ref="F68:L68"/>
    <mergeCell ref="M68:S68"/>
    <mergeCell ref="T68:Z68"/>
    <mergeCell ref="AB68:AC68"/>
    <mergeCell ref="AD68:AE68"/>
    <mergeCell ref="AF68:AG68"/>
    <mergeCell ref="AH68:AI68"/>
    <mergeCell ref="AJ68:AK68"/>
    <mergeCell ref="AL67:AQ67"/>
    <mergeCell ref="AT67:AU67"/>
    <mergeCell ref="AL66:AQ66"/>
    <mergeCell ref="AT66:AU66"/>
    <mergeCell ref="AH66:AI66"/>
    <mergeCell ref="AJ66:AK66"/>
    <mergeCell ref="AV66:BB66"/>
    <mergeCell ref="B67:E67"/>
    <mergeCell ref="F67:L67"/>
    <mergeCell ref="M67:S67"/>
    <mergeCell ref="T67:Z67"/>
    <mergeCell ref="AB67:AC67"/>
    <mergeCell ref="AD67:AE67"/>
    <mergeCell ref="AF67:AG67"/>
    <mergeCell ref="AH67:AI67"/>
    <mergeCell ref="AJ67:AK67"/>
    <mergeCell ref="AL64:AQ64"/>
    <mergeCell ref="AT64:AU64"/>
    <mergeCell ref="AV65:BB65"/>
    <mergeCell ref="B66:E66"/>
    <mergeCell ref="F66:L66"/>
    <mergeCell ref="M66:S66"/>
    <mergeCell ref="T66:Z66"/>
    <mergeCell ref="AB66:AC66"/>
    <mergeCell ref="AD66:AE66"/>
    <mergeCell ref="AF66:AG66"/>
    <mergeCell ref="AD65:AE65"/>
    <mergeCell ref="AF65:AG65"/>
    <mergeCell ref="AH65:AI65"/>
    <mergeCell ref="AJ65:AK65"/>
    <mergeCell ref="AL65:AQ65"/>
    <mergeCell ref="AT65:AU65"/>
    <mergeCell ref="AD64:AE64"/>
    <mergeCell ref="AF64:AG64"/>
    <mergeCell ref="AH64:AI64"/>
    <mergeCell ref="AJ64:AK64"/>
    <mergeCell ref="AV64:BB64"/>
    <mergeCell ref="B65:E65"/>
    <mergeCell ref="F65:L65"/>
    <mergeCell ref="M65:S65"/>
    <mergeCell ref="T65:Z65"/>
    <mergeCell ref="AB65:AC65"/>
    <mergeCell ref="AL63:AQ63"/>
    <mergeCell ref="AT63:AU63"/>
    <mergeCell ref="AL62:AQ62"/>
    <mergeCell ref="AT62:AU62"/>
    <mergeCell ref="AV63:BB63"/>
    <mergeCell ref="B64:E64"/>
    <mergeCell ref="F64:L64"/>
    <mergeCell ref="M64:S64"/>
    <mergeCell ref="T64:Z64"/>
    <mergeCell ref="AB64:AC64"/>
    <mergeCell ref="AV62:BB62"/>
    <mergeCell ref="B63:E63"/>
    <mergeCell ref="F63:L63"/>
    <mergeCell ref="M63:S63"/>
    <mergeCell ref="T63:Z63"/>
    <mergeCell ref="AB63:AC63"/>
    <mergeCell ref="AD63:AE63"/>
    <mergeCell ref="AF63:AG63"/>
    <mergeCell ref="AH63:AI63"/>
    <mergeCell ref="AJ63:AK63"/>
    <mergeCell ref="AV61:BB61"/>
    <mergeCell ref="B62:E62"/>
    <mergeCell ref="F62:L62"/>
    <mergeCell ref="M62:S62"/>
    <mergeCell ref="T62:Z62"/>
    <mergeCell ref="AB62:AC62"/>
    <mergeCell ref="AD62:AE62"/>
    <mergeCell ref="AF62:AG62"/>
    <mergeCell ref="AH62:AI62"/>
    <mergeCell ref="AJ62:AK62"/>
    <mergeCell ref="AL61:AQ61"/>
    <mergeCell ref="AT61:AU61"/>
    <mergeCell ref="AL60:AQ60"/>
    <mergeCell ref="AT60:AU60"/>
    <mergeCell ref="AH60:AI60"/>
    <mergeCell ref="AJ60:AK60"/>
    <mergeCell ref="AV60:BB60"/>
    <mergeCell ref="B61:E61"/>
    <mergeCell ref="F61:L61"/>
    <mergeCell ref="M61:S61"/>
    <mergeCell ref="T61:Z61"/>
    <mergeCell ref="AB61:AC61"/>
    <mergeCell ref="AD61:AE61"/>
    <mergeCell ref="AF61:AG61"/>
    <mergeCell ref="AH61:AI61"/>
    <mergeCell ref="AJ61:AK61"/>
    <mergeCell ref="AL58:AQ58"/>
    <mergeCell ref="AT58:AU58"/>
    <mergeCell ref="AV59:BB59"/>
    <mergeCell ref="B60:E60"/>
    <mergeCell ref="F60:L60"/>
    <mergeCell ref="M60:S60"/>
    <mergeCell ref="T60:Z60"/>
    <mergeCell ref="AB60:AC60"/>
    <mergeCell ref="AD60:AE60"/>
    <mergeCell ref="AF60:AG60"/>
    <mergeCell ref="AD59:AE59"/>
    <mergeCell ref="AF59:AG59"/>
    <mergeCell ref="AH59:AI59"/>
    <mergeCell ref="AJ59:AK59"/>
    <mergeCell ref="AL59:AQ59"/>
    <mergeCell ref="AT59:AU59"/>
    <mergeCell ref="AD58:AE58"/>
    <mergeCell ref="AF58:AG58"/>
    <mergeCell ref="AH58:AI58"/>
    <mergeCell ref="AJ58:AK58"/>
    <mergeCell ref="AV58:BB58"/>
    <mergeCell ref="B59:E59"/>
    <mergeCell ref="F59:L59"/>
    <mergeCell ref="M59:S59"/>
    <mergeCell ref="T59:Z59"/>
    <mergeCell ref="AB59:AC59"/>
    <mergeCell ref="AL57:AQ57"/>
    <mergeCell ref="AT57:AU57"/>
    <mergeCell ref="AL56:AQ56"/>
    <mergeCell ref="AT56:AU56"/>
    <mergeCell ref="AV57:BB57"/>
    <mergeCell ref="B58:E58"/>
    <mergeCell ref="F58:L58"/>
    <mergeCell ref="M58:S58"/>
    <mergeCell ref="T58:Z58"/>
    <mergeCell ref="AB58:AC58"/>
    <mergeCell ref="AV56:BB56"/>
    <mergeCell ref="B57:E57"/>
    <mergeCell ref="F57:L57"/>
    <mergeCell ref="M57:S57"/>
    <mergeCell ref="T57:Z57"/>
    <mergeCell ref="AB57:AC57"/>
    <mergeCell ref="AD57:AE57"/>
    <mergeCell ref="AF57:AG57"/>
    <mergeCell ref="AH57:AI57"/>
    <mergeCell ref="AJ57:AK57"/>
    <mergeCell ref="AV55:BB55"/>
    <mergeCell ref="B56:E56"/>
    <mergeCell ref="F56:L56"/>
    <mergeCell ref="M56:S56"/>
    <mergeCell ref="T56:Z56"/>
    <mergeCell ref="AB56:AC56"/>
    <mergeCell ref="AD56:AE56"/>
    <mergeCell ref="AF56:AG56"/>
    <mergeCell ref="AH56:AI56"/>
    <mergeCell ref="AJ56:AK56"/>
    <mergeCell ref="AL55:AQ55"/>
    <mergeCell ref="AT55:AU55"/>
    <mergeCell ref="AL54:AQ54"/>
    <mergeCell ref="AT54:AU54"/>
    <mergeCell ref="AH54:AI54"/>
    <mergeCell ref="AJ54:AK54"/>
    <mergeCell ref="AV54:BB54"/>
    <mergeCell ref="B55:E55"/>
    <mergeCell ref="F55:L55"/>
    <mergeCell ref="M55:S55"/>
    <mergeCell ref="T55:Z55"/>
    <mergeCell ref="AB55:AC55"/>
    <mergeCell ref="AD55:AE55"/>
    <mergeCell ref="AF55:AG55"/>
    <mergeCell ref="AH55:AI55"/>
    <mergeCell ref="AJ55:AK55"/>
    <mergeCell ref="AL52:AQ52"/>
    <mergeCell ref="AT52:AU52"/>
    <mergeCell ref="AV53:BB53"/>
    <mergeCell ref="B54:E54"/>
    <mergeCell ref="F54:L54"/>
    <mergeCell ref="M54:S54"/>
    <mergeCell ref="T54:Z54"/>
    <mergeCell ref="AB54:AC54"/>
    <mergeCell ref="AD54:AE54"/>
    <mergeCell ref="AF54:AG54"/>
    <mergeCell ref="AD53:AE53"/>
    <mergeCell ref="AF53:AG53"/>
    <mergeCell ref="AH53:AI53"/>
    <mergeCell ref="AJ53:AK53"/>
    <mergeCell ref="AL53:AQ53"/>
    <mergeCell ref="AT53:AU53"/>
    <mergeCell ref="AD52:AE52"/>
    <mergeCell ref="AF52:AG52"/>
    <mergeCell ref="AH52:AI52"/>
    <mergeCell ref="AJ52:AK52"/>
    <mergeCell ref="AV52:BB52"/>
    <mergeCell ref="B53:E53"/>
    <mergeCell ref="F53:L53"/>
    <mergeCell ref="M53:S53"/>
    <mergeCell ref="T53:Z53"/>
    <mergeCell ref="AB53:AC53"/>
    <mergeCell ref="AL51:AQ51"/>
    <mergeCell ref="AT51:AU51"/>
    <mergeCell ref="AL50:AQ50"/>
    <mergeCell ref="AT50:AU50"/>
    <mergeCell ref="AV51:BB51"/>
    <mergeCell ref="B52:E52"/>
    <mergeCell ref="F52:L52"/>
    <mergeCell ref="M52:S52"/>
    <mergeCell ref="T52:Z52"/>
    <mergeCell ref="AB52:AC52"/>
    <mergeCell ref="AV50:BB50"/>
    <mergeCell ref="B51:E51"/>
    <mergeCell ref="F51:L51"/>
    <mergeCell ref="M51:S51"/>
    <mergeCell ref="T51:Z51"/>
    <mergeCell ref="AB51:AC51"/>
    <mergeCell ref="AD51:AE51"/>
    <mergeCell ref="AF51:AG51"/>
    <mergeCell ref="AH51:AI51"/>
    <mergeCell ref="AJ51:AK51"/>
    <mergeCell ref="AV49:BB49"/>
    <mergeCell ref="B50:E50"/>
    <mergeCell ref="F50:L50"/>
    <mergeCell ref="M50:S50"/>
    <mergeCell ref="T50:Z50"/>
    <mergeCell ref="AB50:AC50"/>
    <mergeCell ref="AD50:AE50"/>
    <mergeCell ref="AF50:AG50"/>
    <mergeCell ref="AH50:AI50"/>
    <mergeCell ref="AJ50:AK50"/>
    <mergeCell ref="AH49:AI49"/>
    <mergeCell ref="AJ49:AK49"/>
    <mergeCell ref="AL49:AQ49"/>
    <mergeCell ref="AT49:AU49"/>
    <mergeCell ref="AP48:AQ48"/>
    <mergeCell ref="AT48:AU48"/>
    <mergeCell ref="AH48:AK48"/>
    <mergeCell ref="AL48:AO48"/>
    <mergeCell ref="AV48:BB48"/>
    <mergeCell ref="B49:E49"/>
    <mergeCell ref="F49:L49"/>
    <mergeCell ref="M49:S49"/>
    <mergeCell ref="T49:Z49"/>
    <mergeCell ref="AB49:AC49"/>
    <mergeCell ref="AD49:AE49"/>
    <mergeCell ref="AF49:AG49"/>
    <mergeCell ref="AB48:AC48"/>
    <mergeCell ref="AD48:AG48"/>
    <mergeCell ref="B48:E48"/>
    <mergeCell ref="F48:L48"/>
    <mergeCell ref="M48:S48"/>
    <mergeCell ref="T48:Z48"/>
    <mergeCell ref="AL47:AO47"/>
    <mergeCell ref="AP47:AQ47"/>
    <mergeCell ref="AT47:AU47"/>
    <mergeCell ref="AV47:BB47"/>
    <mergeCell ref="B47:E47"/>
    <mergeCell ref="F47:L47"/>
    <mergeCell ref="M47:S47"/>
    <mergeCell ref="T47:Z47"/>
    <mergeCell ref="AT45:BB45"/>
    <mergeCell ref="F46:L46"/>
    <mergeCell ref="M46:S46"/>
    <mergeCell ref="AB46:AC47"/>
    <mergeCell ref="AD46:AG46"/>
    <mergeCell ref="AH46:AK46"/>
    <mergeCell ref="AT46:AU46"/>
    <mergeCell ref="AV46:BB46"/>
    <mergeCell ref="AD47:AG47"/>
    <mergeCell ref="AH47:AK47"/>
    <mergeCell ref="B45:E46"/>
    <mergeCell ref="F45:L45"/>
    <mergeCell ref="M45:S45"/>
    <mergeCell ref="AB45:AK45"/>
    <mergeCell ref="R39:X39"/>
    <mergeCell ref="Z39:AF39"/>
    <mergeCell ref="A41:IV41"/>
    <mergeCell ref="B44:S44"/>
    <mergeCell ref="B39:D39"/>
    <mergeCell ref="E39:F39"/>
    <mergeCell ref="G39:H39"/>
    <mergeCell ref="J39:P39"/>
    <mergeCell ref="R38:X38"/>
    <mergeCell ref="Z38:AF38"/>
    <mergeCell ref="B37:D37"/>
    <mergeCell ref="E37:F37"/>
    <mergeCell ref="B38:D38"/>
    <mergeCell ref="E38:F38"/>
    <mergeCell ref="G38:H38"/>
    <mergeCell ref="J38:P38"/>
    <mergeCell ref="G37:H37"/>
    <mergeCell ref="J37:P37"/>
    <mergeCell ref="R35:X35"/>
    <mergeCell ref="Z35:AF35"/>
    <mergeCell ref="R36:X36"/>
    <mergeCell ref="Z36:AF36"/>
    <mergeCell ref="R37:X37"/>
    <mergeCell ref="Z37:AF37"/>
    <mergeCell ref="B36:D36"/>
    <mergeCell ref="E36:F36"/>
    <mergeCell ref="G36:H36"/>
    <mergeCell ref="J36:P36"/>
    <mergeCell ref="B35:D35"/>
    <mergeCell ref="E35:F35"/>
    <mergeCell ref="G35:H35"/>
    <mergeCell ref="J35:P35"/>
    <mergeCell ref="R34:X34"/>
    <mergeCell ref="Z34:AF34"/>
    <mergeCell ref="B33:D33"/>
    <mergeCell ref="E33:F33"/>
    <mergeCell ref="B34:D34"/>
    <mergeCell ref="E34:F34"/>
    <mergeCell ref="G34:H34"/>
    <mergeCell ref="J34:P34"/>
    <mergeCell ref="G33:H33"/>
    <mergeCell ref="J33:P33"/>
    <mergeCell ref="J31:P31"/>
    <mergeCell ref="R31:X31"/>
    <mergeCell ref="Z31:AF31"/>
    <mergeCell ref="R32:X32"/>
    <mergeCell ref="Z32:AF32"/>
    <mergeCell ref="R33:X33"/>
    <mergeCell ref="Z33:AF33"/>
    <mergeCell ref="Z30:AF30"/>
    <mergeCell ref="B29:D29"/>
    <mergeCell ref="E29:F29"/>
    <mergeCell ref="B32:D32"/>
    <mergeCell ref="E32:F32"/>
    <mergeCell ref="G32:H32"/>
    <mergeCell ref="J32:P32"/>
    <mergeCell ref="B31:D31"/>
    <mergeCell ref="E31:F31"/>
    <mergeCell ref="G31:H31"/>
    <mergeCell ref="R28:X28"/>
    <mergeCell ref="Z28:AF28"/>
    <mergeCell ref="O27:P27"/>
    <mergeCell ref="R29:X29"/>
    <mergeCell ref="Z29:AF29"/>
    <mergeCell ref="B30:D30"/>
    <mergeCell ref="E30:F30"/>
    <mergeCell ref="G30:H30"/>
    <mergeCell ref="J30:P30"/>
    <mergeCell ref="R30:X30"/>
    <mergeCell ref="B27:D27"/>
    <mergeCell ref="E27:F27"/>
    <mergeCell ref="G27:H27"/>
    <mergeCell ref="J27:N27"/>
    <mergeCell ref="G29:H29"/>
    <mergeCell ref="J29:P29"/>
    <mergeCell ref="B28:D28"/>
    <mergeCell ref="E28:F28"/>
    <mergeCell ref="G28:H28"/>
    <mergeCell ref="J28:P28"/>
    <mergeCell ref="R26:V26"/>
    <mergeCell ref="W26:X26"/>
    <mergeCell ref="Z26:AD26"/>
    <mergeCell ref="AE26:AF26"/>
    <mergeCell ref="R27:V27"/>
    <mergeCell ref="W27:X27"/>
    <mergeCell ref="Z27:AD27"/>
    <mergeCell ref="AE27:AF27"/>
    <mergeCell ref="B25:D25"/>
    <mergeCell ref="E25:F25"/>
    <mergeCell ref="G25:H25"/>
    <mergeCell ref="J25:N25"/>
    <mergeCell ref="AE25:AF25"/>
    <mergeCell ref="B26:D26"/>
    <mergeCell ref="E26:F26"/>
    <mergeCell ref="G26:H26"/>
    <mergeCell ref="J26:N26"/>
    <mergeCell ref="O26:P26"/>
    <mergeCell ref="W24:X24"/>
    <mergeCell ref="Z24:AD24"/>
    <mergeCell ref="AE24:AF24"/>
    <mergeCell ref="O25:P25"/>
    <mergeCell ref="R25:V25"/>
    <mergeCell ref="W25:X25"/>
    <mergeCell ref="Z25:AD25"/>
    <mergeCell ref="AN23:AO23"/>
    <mergeCell ref="AN22:AO22"/>
    <mergeCell ref="AP22:AQ22"/>
    <mergeCell ref="AP23:AQ23"/>
    <mergeCell ref="B24:D24"/>
    <mergeCell ref="E24:F24"/>
    <mergeCell ref="G24:H24"/>
    <mergeCell ref="J24:N24"/>
    <mergeCell ref="O24:P24"/>
    <mergeCell ref="R24:V24"/>
    <mergeCell ref="B23:D23"/>
    <mergeCell ref="E23:F23"/>
    <mergeCell ref="G23:H23"/>
    <mergeCell ref="J23:N23"/>
    <mergeCell ref="O23:P23"/>
    <mergeCell ref="R23:V23"/>
    <mergeCell ref="W23:X23"/>
    <mergeCell ref="Z23:AD23"/>
    <mergeCell ref="R22:X22"/>
    <mergeCell ref="Z22:AF22"/>
    <mergeCell ref="AI22:AJ22"/>
    <mergeCell ref="AK22:AL22"/>
    <mergeCell ref="AE23:AF23"/>
    <mergeCell ref="AI23:AJ23"/>
    <mergeCell ref="AK23:AL23"/>
    <mergeCell ref="B22:D22"/>
    <mergeCell ref="E22:F22"/>
    <mergeCell ref="G22:H22"/>
    <mergeCell ref="J22:P22"/>
    <mergeCell ref="AK20:AL20"/>
    <mergeCell ref="AN20:AO20"/>
    <mergeCell ref="AI20:AJ20"/>
    <mergeCell ref="AP20:AQ20"/>
    <mergeCell ref="B21:D21"/>
    <mergeCell ref="E21:F21"/>
    <mergeCell ref="G21:H21"/>
    <mergeCell ref="AI21:AJ21"/>
    <mergeCell ref="AK21:AL21"/>
    <mergeCell ref="AN21:AO21"/>
    <mergeCell ref="AP21:AQ21"/>
    <mergeCell ref="AI19:AJ19"/>
    <mergeCell ref="AK19:AL19"/>
    <mergeCell ref="AN19:AO19"/>
    <mergeCell ref="AP19:AQ19"/>
    <mergeCell ref="B20:D20"/>
    <mergeCell ref="E20:F20"/>
    <mergeCell ref="G20:H20"/>
    <mergeCell ref="J20:P20"/>
    <mergeCell ref="R20:X20"/>
    <mergeCell ref="Z20:AF20"/>
    <mergeCell ref="AI18:AJ18"/>
    <mergeCell ref="AK18:AL18"/>
    <mergeCell ref="AN18:AO18"/>
    <mergeCell ref="AP18:AQ18"/>
    <mergeCell ref="B19:D19"/>
    <mergeCell ref="E19:F19"/>
    <mergeCell ref="G19:H19"/>
    <mergeCell ref="J19:P19"/>
    <mergeCell ref="R19:X19"/>
    <mergeCell ref="Z19:AF19"/>
    <mergeCell ref="AI17:AJ17"/>
    <mergeCell ref="AK17:AL17"/>
    <mergeCell ref="AN17:AO17"/>
    <mergeCell ref="AP17:AQ17"/>
    <mergeCell ref="B18:D18"/>
    <mergeCell ref="E18:F18"/>
    <mergeCell ref="G18:H18"/>
    <mergeCell ref="J18:P18"/>
    <mergeCell ref="R18:X18"/>
    <mergeCell ref="Z18:AF18"/>
    <mergeCell ref="AI16:AJ16"/>
    <mergeCell ref="AK16:AL16"/>
    <mergeCell ref="AN16:AO16"/>
    <mergeCell ref="AP16:AQ16"/>
    <mergeCell ref="B17:D17"/>
    <mergeCell ref="E17:F17"/>
    <mergeCell ref="G17:H17"/>
    <mergeCell ref="J17:P17"/>
    <mergeCell ref="R17:X17"/>
    <mergeCell ref="Z17:AF17"/>
    <mergeCell ref="AI15:AJ15"/>
    <mergeCell ref="AK15:AL15"/>
    <mergeCell ref="AN15:AO15"/>
    <mergeCell ref="AP15:AQ15"/>
    <mergeCell ref="B16:D16"/>
    <mergeCell ref="E16:F16"/>
    <mergeCell ref="G16:H16"/>
    <mergeCell ref="J16:P16"/>
    <mergeCell ref="R16:X16"/>
    <mergeCell ref="Z16:AF16"/>
    <mergeCell ref="AI14:AJ14"/>
    <mergeCell ref="AK14:AL14"/>
    <mergeCell ref="AN14:AO14"/>
    <mergeCell ref="AP14:AQ14"/>
    <mergeCell ref="B15:D15"/>
    <mergeCell ref="E15:F15"/>
    <mergeCell ref="G15:H15"/>
    <mergeCell ref="J15:P15"/>
    <mergeCell ref="R15:X15"/>
    <mergeCell ref="Z15:AF15"/>
    <mergeCell ref="AI13:AJ13"/>
    <mergeCell ref="AK13:AL13"/>
    <mergeCell ref="AN13:AO13"/>
    <mergeCell ref="AP13:AQ13"/>
    <mergeCell ref="B14:D14"/>
    <mergeCell ref="E14:F14"/>
    <mergeCell ref="G14:H14"/>
    <mergeCell ref="J14:P14"/>
    <mergeCell ref="R14:X14"/>
    <mergeCell ref="Z14:AF14"/>
    <mergeCell ref="AI12:AJ12"/>
    <mergeCell ref="AK12:AL12"/>
    <mergeCell ref="AN12:AO12"/>
    <mergeCell ref="AP12:AQ12"/>
    <mergeCell ref="B13:D13"/>
    <mergeCell ref="E13:F13"/>
    <mergeCell ref="G13:H13"/>
    <mergeCell ref="J13:P13"/>
    <mergeCell ref="R13:X13"/>
    <mergeCell ref="Z13:AF13"/>
    <mergeCell ref="AI11:AJ11"/>
    <mergeCell ref="AK11:AL11"/>
    <mergeCell ref="AN11:AO11"/>
    <mergeCell ref="AP11:AQ11"/>
    <mergeCell ref="B12:D12"/>
    <mergeCell ref="E12:F12"/>
    <mergeCell ref="G12:H12"/>
    <mergeCell ref="J12:P12"/>
    <mergeCell ref="R12:X12"/>
    <mergeCell ref="Z12:AF12"/>
    <mergeCell ref="AI10:AJ10"/>
    <mergeCell ref="AK10:AL10"/>
    <mergeCell ref="AN10:AO10"/>
    <mergeCell ref="AP10:AQ10"/>
    <mergeCell ref="B11:D11"/>
    <mergeCell ref="E11:F11"/>
    <mergeCell ref="G11:H11"/>
    <mergeCell ref="J11:P11"/>
    <mergeCell ref="R11:X11"/>
    <mergeCell ref="Z11:AF11"/>
    <mergeCell ref="AI9:AJ9"/>
    <mergeCell ref="AK9:AL9"/>
    <mergeCell ref="AN9:AO9"/>
    <mergeCell ref="AP9:AQ9"/>
    <mergeCell ref="B10:D10"/>
    <mergeCell ref="E10:F10"/>
    <mergeCell ref="G10:H10"/>
    <mergeCell ref="J10:P10"/>
    <mergeCell ref="R10:X10"/>
    <mergeCell ref="Z10:AF10"/>
    <mergeCell ref="B9:D9"/>
    <mergeCell ref="E9:F9"/>
    <mergeCell ref="G9:H9"/>
    <mergeCell ref="J9:P9"/>
    <mergeCell ref="R9:X9"/>
    <mergeCell ref="Z9:AF9"/>
    <mergeCell ref="AU7:AV7"/>
    <mergeCell ref="AP8:AQ8"/>
    <mergeCell ref="AS8:AT8"/>
    <mergeCell ref="AU8:AV8"/>
    <mergeCell ref="AI7:AJ7"/>
    <mergeCell ref="AK7:AL7"/>
    <mergeCell ref="R7:V7"/>
    <mergeCell ref="W7:X7"/>
    <mergeCell ref="AI8:AJ8"/>
    <mergeCell ref="AK8:AL8"/>
    <mergeCell ref="AN8:AO8"/>
    <mergeCell ref="AS7:AT7"/>
    <mergeCell ref="Z7:AD7"/>
    <mergeCell ref="AE7:AF7"/>
    <mergeCell ref="W8:X8"/>
    <mergeCell ref="Z8:AD8"/>
    <mergeCell ref="B8:D8"/>
    <mergeCell ref="E8:F8"/>
    <mergeCell ref="G8:H8"/>
    <mergeCell ref="J8:N8"/>
    <mergeCell ref="O8:P8"/>
    <mergeCell ref="R8:V8"/>
    <mergeCell ref="AE8:AF8"/>
    <mergeCell ref="AP6:AQ6"/>
    <mergeCell ref="AN7:AO7"/>
    <mergeCell ref="AP7:AQ7"/>
    <mergeCell ref="AS6:AT6"/>
    <mergeCell ref="AS5:AT5"/>
    <mergeCell ref="AN6:AO6"/>
    <mergeCell ref="AU5:AV5"/>
    <mergeCell ref="AU6:AV6"/>
    <mergeCell ref="B7:D7"/>
    <mergeCell ref="E7:F7"/>
    <mergeCell ref="G7:H7"/>
    <mergeCell ref="J7:N7"/>
    <mergeCell ref="O7:P7"/>
    <mergeCell ref="AN5:AO5"/>
    <mergeCell ref="AP5:AQ5"/>
    <mergeCell ref="B6:H6"/>
    <mergeCell ref="J6:N6"/>
    <mergeCell ref="O6:P6"/>
    <mergeCell ref="R6:V6"/>
    <mergeCell ref="W6:X6"/>
    <mergeCell ref="Z6:AD6"/>
    <mergeCell ref="AK6:AL6"/>
    <mergeCell ref="Z5:AD5"/>
    <mergeCell ref="AE6:AF6"/>
    <mergeCell ref="AI6:AJ6"/>
    <mergeCell ref="AI5:AJ5"/>
    <mergeCell ref="AK5:AL5"/>
    <mergeCell ref="B5:E5"/>
    <mergeCell ref="G5:H5"/>
    <mergeCell ref="J5:N5"/>
    <mergeCell ref="O5:P5"/>
    <mergeCell ref="R5:V5"/>
    <mergeCell ref="W5:X5"/>
    <mergeCell ref="AI4:AJ4"/>
    <mergeCell ref="AK4:AL4"/>
    <mergeCell ref="AN4:AO4"/>
    <mergeCell ref="AP4:AQ4"/>
    <mergeCell ref="AS3:AT3"/>
    <mergeCell ref="W4:X4"/>
    <mergeCell ref="Z4:AD4"/>
    <mergeCell ref="AE4:AF4"/>
    <mergeCell ref="AE5:AF5"/>
    <mergeCell ref="AU3:AV3"/>
    <mergeCell ref="AN3:AO3"/>
    <mergeCell ref="AP3:AQ3"/>
    <mergeCell ref="AS4:AT4"/>
    <mergeCell ref="AU4:AV4"/>
    <mergeCell ref="B4:F4"/>
    <mergeCell ref="G4:H4"/>
    <mergeCell ref="J4:N4"/>
    <mergeCell ref="O4:P4"/>
    <mergeCell ref="R4:V4"/>
    <mergeCell ref="AS2:AV2"/>
    <mergeCell ref="B3:F3"/>
    <mergeCell ref="G3:H3"/>
    <mergeCell ref="J3:P3"/>
    <mergeCell ref="R3:X3"/>
    <mergeCell ref="Z3:AF3"/>
    <mergeCell ref="AI3:AJ3"/>
    <mergeCell ref="AK3:AL3"/>
    <mergeCell ref="B2:F2"/>
    <mergeCell ref="G2:H2"/>
    <mergeCell ref="AI2:AL2"/>
    <mergeCell ref="AN2:AQ2"/>
    <mergeCell ref="A1:B1"/>
    <mergeCell ref="D1:N1"/>
    <mergeCell ref="P1:AG1"/>
    <mergeCell ref="AH1:AQ1"/>
  </mergeCells>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2.xml><?xml version="1.0" encoding="utf-8"?>
<worksheet xmlns="http://schemas.openxmlformats.org/spreadsheetml/2006/main" xmlns:r="http://schemas.openxmlformats.org/officeDocument/2006/relationships">
  <dimension ref="A2:BV91"/>
  <sheetViews>
    <sheetView zoomScalePageLayoutView="0" workbookViewId="0" topLeftCell="A23">
      <selection activeCell="BA76" sqref="BA76"/>
    </sheetView>
  </sheetViews>
  <sheetFormatPr defaultColWidth="3.140625" defaultRowHeight="13.5" customHeight="1"/>
  <cols>
    <col min="1" max="63" width="3.140625" style="1" customWidth="1"/>
    <col min="64" max="64" width="3.28125" style="1" bestFit="1" customWidth="1"/>
    <col min="65" max="68" width="3.140625" style="1" customWidth="1"/>
    <col min="69" max="70" width="4.28125" style="1" bestFit="1" customWidth="1"/>
    <col min="71" max="72" width="5.140625" style="1" bestFit="1" customWidth="1"/>
    <col min="73" max="73" width="4.28125" style="1" bestFit="1" customWidth="1"/>
    <col min="74" max="16384" width="3.140625" style="1" customWidth="1"/>
  </cols>
  <sheetData>
    <row r="2" spans="2:68" ht="13.5" customHeight="1">
      <c r="B2" s="310" t="s">
        <v>53</v>
      </c>
      <c r="C2" s="310"/>
      <c r="D2" s="310"/>
      <c r="E2" s="310"/>
      <c r="F2" s="310"/>
      <c r="G2" s="311" t="str">
        <f>PL!J3</f>
        <v>ミキョウ</v>
      </c>
      <c r="H2" s="311"/>
      <c r="I2" s="311"/>
      <c r="J2" s="311"/>
      <c r="K2" s="311"/>
      <c r="L2" s="311"/>
      <c r="M2" s="311"/>
      <c r="N2" s="311"/>
      <c r="O2" s="311"/>
      <c r="P2" s="311"/>
      <c r="Q2" s="311"/>
      <c r="R2" s="311"/>
      <c r="S2" s="312" t="s">
        <v>54</v>
      </c>
      <c r="T2" s="312"/>
      <c r="U2" s="313">
        <v>14</v>
      </c>
      <c r="V2" s="313"/>
      <c r="X2" s="314" t="s">
        <v>55</v>
      </c>
      <c r="Y2" s="314"/>
      <c r="Z2" s="315" t="str">
        <f>PL!G2</f>
        <v>どみにく</v>
      </c>
      <c r="AA2" s="315"/>
      <c r="AB2" s="315"/>
      <c r="AC2" s="315"/>
      <c r="AD2" s="315"/>
      <c r="AE2" s="308" t="s">
        <v>56</v>
      </c>
      <c r="AF2" s="308"/>
      <c r="AG2" s="309">
        <f>PL!O4</f>
        <v>0</v>
      </c>
      <c r="AH2" s="309"/>
      <c r="AI2" s="223"/>
      <c r="AJ2" s="130" t="s">
        <v>57</v>
      </c>
      <c r="AK2" s="130"/>
      <c r="AL2" s="130"/>
      <c r="AM2" s="130"/>
      <c r="AN2" s="130"/>
      <c r="AO2" s="130"/>
      <c r="AP2" s="130"/>
      <c r="AQ2" s="130"/>
      <c r="AR2" s="118" t="s">
        <v>58</v>
      </c>
      <c r="AS2" s="118"/>
      <c r="AT2" s="118" t="s">
        <v>59</v>
      </c>
      <c r="AU2" s="118"/>
      <c r="AV2" s="118" t="s">
        <v>60</v>
      </c>
      <c r="AW2" s="118"/>
      <c r="AX2" s="118" t="s">
        <v>61</v>
      </c>
      <c r="AY2" s="118"/>
      <c r="AZ2" s="118" t="s">
        <v>62</v>
      </c>
      <c r="BA2" s="118"/>
      <c r="BB2" s="118" t="s">
        <v>63</v>
      </c>
      <c r="BC2" s="118"/>
      <c r="BD2" s="118" t="s">
        <v>64</v>
      </c>
      <c r="BE2" s="118"/>
      <c r="BF2" s="118" t="s">
        <v>65</v>
      </c>
      <c r="BG2" s="118"/>
      <c r="BH2" s="118" t="s">
        <v>66</v>
      </c>
      <c r="BI2" s="118"/>
      <c r="BJ2" s="118" t="s">
        <v>67</v>
      </c>
      <c r="BK2" s="118"/>
      <c r="BL2" s="119" t="s">
        <v>68</v>
      </c>
      <c r="BM2" s="119"/>
      <c r="BN2" s="119"/>
      <c r="BO2" s="119"/>
      <c r="BP2" s="8"/>
    </row>
    <row r="3" spans="2:67" ht="13.5" customHeight="1">
      <c r="B3" s="310"/>
      <c r="C3" s="310"/>
      <c r="D3" s="310"/>
      <c r="E3" s="310"/>
      <c r="F3" s="310"/>
      <c r="G3" s="311"/>
      <c r="H3" s="311"/>
      <c r="I3" s="311"/>
      <c r="J3" s="311"/>
      <c r="K3" s="311"/>
      <c r="L3" s="311"/>
      <c r="M3" s="311"/>
      <c r="N3" s="311"/>
      <c r="O3" s="311"/>
      <c r="P3" s="311"/>
      <c r="Q3" s="311"/>
      <c r="R3" s="311"/>
      <c r="S3" s="307" t="s">
        <v>69</v>
      </c>
      <c r="T3" s="307"/>
      <c r="U3" s="168" t="s">
        <v>240</v>
      </c>
      <c r="V3" s="168"/>
      <c r="X3" s="314"/>
      <c r="Y3" s="314"/>
      <c r="Z3" s="315"/>
      <c r="AA3" s="315"/>
      <c r="AB3" s="315"/>
      <c r="AC3" s="315"/>
      <c r="AD3" s="315"/>
      <c r="AE3" s="308"/>
      <c r="AF3" s="308"/>
      <c r="AG3" s="309"/>
      <c r="AH3" s="309"/>
      <c r="AI3" s="223"/>
      <c r="AJ3" s="130"/>
      <c r="AK3" s="130"/>
      <c r="AL3" s="130"/>
      <c r="AM3" s="130"/>
      <c r="AN3" s="130"/>
      <c r="AO3" s="130"/>
      <c r="AP3" s="130"/>
      <c r="AQ3" s="130"/>
      <c r="AR3" s="118"/>
      <c r="AS3" s="118"/>
      <c r="AT3" s="118"/>
      <c r="AU3" s="118"/>
      <c r="AV3" s="118"/>
      <c r="AW3" s="118"/>
      <c r="AX3" s="118"/>
      <c r="AY3" s="118"/>
      <c r="AZ3" s="118"/>
      <c r="BA3" s="118"/>
      <c r="BB3" s="118"/>
      <c r="BC3" s="118"/>
      <c r="BD3" s="118"/>
      <c r="BE3" s="118"/>
      <c r="BF3" s="118"/>
      <c r="BG3" s="118"/>
      <c r="BH3" s="118"/>
      <c r="BI3" s="118"/>
      <c r="BJ3" s="118"/>
      <c r="BK3" s="118"/>
      <c r="BL3" s="120" t="s">
        <v>70</v>
      </c>
      <c r="BM3" s="120"/>
      <c r="BN3" s="121" t="s">
        <v>71</v>
      </c>
      <c r="BO3" s="121"/>
    </row>
    <row r="4" spans="2:67" ht="13.5" customHeight="1">
      <c r="B4" s="304" t="s">
        <v>72</v>
      </c>
      <c r="C4" s="305" t="s">
        <v>73</v>
      </c>
      <c r="D4" s="305"/>
      <c r="E4" s="305"/>
      <c r="F4" s="306" t="s">
        <v>184</v>
      </c>
      <c r="G4" s="306"/>
      <c r="H4" s="306"/>
      <c r="I4" s="306"/>
      <c r="J4" s="306"/>
      <c r="K4" s="306"/>
      <c r="L4" s="306"/>
      <c r="M4" s="306"/>
      <c r="N4" s="306"/>
      <c r="O4" s="306"/>
      <c r="P4" s="306"/>
      <c r="Q4" s="306"/>
      <c r="R4" s="306"/>
      <c r="S4" s="305" t="s">
        <v>74</v>
      </c>
      <c r="T4" s="305"/>
      <c r="U4" s="305"/>
      <c r="V4" s="306" t="s">
        <v>166</v>
      </c>
      <c r="W4" s="306"/>
      <c r="X4" s="306"/>
      <c r="Y4" s="306"/>
      <c r="Z4" s="306"/>
      <c r="AA4" s="306"/>
      <c r="AB4" s="306"/>
      <c r="AC4" s="306"/>
      <c r="AD4" s="306"/>
      <c r="AE4" s="306"/>
      <c r="AF4" s="306"/>
      <c r="AG4" s="306"/>
      <c r="AH4" s="306"/>
      <c r="AJ4" s="122" t="s">
        <v>75</v>
      </c>
      <c r="AK4" s="122"/>
      <c r="AL4" s="122"/>
      <c r="AM4" s="122"/>
      <c r="AN4" s="122"/>
      <c r="AO4" s="122"/>
      <c r="AP4" s="122"/>
      <c r="AQ4" s="122"/>
      <c r="AR4" s="123">
        <f>P14</f>
        <v>8</v>
      </c>
      <c r="AS4" s="123"/>
      <c r="AT4" s="123">
        <f>M38</f>
        <v>0</v>
      </c>
      <c r="AU4" s="123"/>
      <c r="AV4" s="300"/>
      <c r="AW4" s="300"/>
      <c r="AX4" s="300"/>
      <c r="AY4" s="300"/>
      <c r="AZ4" s="300"/>
      <c r="BA4" s="300"/>
      <c r="BB4" s="300"/>
      <c r="BC4" s="300"/>
      <c r="BD4" s="300"/>
      <c r="BE4" s="300"/>
      <c r="BF4" s="125">
        <v>2</v>
      </c>
      <c r="BG4" s="125"/>
      <c r="BH4" s="126"/>
      <c r="BI4" s="126"/>
      <c r="BJ4" s="109">
        <v>1</v>
      </c>
      <c r="BK4" s="109"/>
      <c r="BL4" s="110">
        <f aca="true" t="shared" si="0" ref="BL4:BL9">SUM(AR4:BI4)</f>
        <v>10</v>
      </c>
      <c r="BM4" s="110"/>
      <c r="BN4" s="9">
        <f>2+BJ4</f>
        <v>3</v>
      </c>
      <c r="BO4" s="10" t="s">
        <v>76</v>
      </c>
    </row>
    <row r="5" spans="2:70" ht="13.5" customHeight="1">
      <c r="B5" s="304"/>
      <c r="C5" s="301" t="s">
        <v>77</v>
      </c>
      <c r="D5" s="301"/>
      <c r="E5" s="301"/>
      <c r="F5" s="302" t="s">
        <v>186</v>
      </c>
      <c r="G5" s="302"/>
      <c r="H5" s="302"/>
      <c r="I5" s="302"/>
      <c r="J5" s="302"/>
      <c r="K5" s="302"/>
      <c r="L5" s="302"/>
      <c r="M5" s="302"/>
      <c r="N5" s="302"/>
      <c r="O5" s="302"/>
      <c r="P5" s="302"/>
      <c r="Q5" s="302"/>
      <c r="R5" s="302"/>
      <c r="S5" s="303" t="s">
        <v>78</v>
      </c>
      <c r="T5" s="303"/>
      <c r="U5" s="303"/>
      <c r="V5" s="302" t="s">
        <v>185</v>
      </c>
      <c r="W5" s="302"/>
      <c r="X5" s="302"/>
      <c r="Y5" s="302"/>
      <c r="Z5" s="302"/>
      <c r="AA5" s="302"/>
      <c r="AB5" s="302"/>
      <c r="AC5" s="302"/>
      <c r="AD5" s="302"/>
      <c r="AE5" s="302"/>
      <c r="AF5" s="302"/>
      <c r="AG5" s="302"/>
      <c r="AH5" s="302"/>
      <c r="AJ5" s="111" t="s">
        <v>60</v>
      </c>
      <c r="AK5" s="111"/>
      <c r="AL5" s="111"/>
      <c r="AM5" s="111"/>
      <c r="AN5" s="111"/>
      <c r="AO5" s="111"/>
      <c r="AP5" s="111"/>
      <c r="AQ5" s="111"/>
      <c r="AR5" s="283"/>
      <c r="AS5" s="283"/>
      <c r="AT5" s="283"/>
      <c r="AU5" s="283"/>
      <c r="AV5" s="113">
        <f>O38</f>
        <v>15</v>
      </c>
      <c r="AW5" s="113"/>
      <c r="AX5" s="283"/>
      <c r="AY5" s="283"/>
      <c r="AZ5" s="283"/>
      <c r="BA5" s="283"/>
      <c r="BB5" s="283"/>
      <c r="BC5" s="283"/>
      <c r="BD5" s="283"/>
      <c r="BE5" s="283"/>
      <c r="BF5" s="114">
        <v>11</v>
      </c>
      <c r="BG5" s="114"/>
      <c r="BH5" s="115"/>
      <c r="BI5" s="115"/>
      <c r="BJ5" s="116">
        <v>2</v>
      </c>
      <c r="BK5" s="116"/>
      <c r="BL5" s="117">
        <f t="shared" si="0"/>
        <v>26</v>
      </c>
      <c r="BM5" s="117"/>
      <c r="BN5" s="11">
        <f>2+BJ5</f>
        <v>4</v>
      </c>
      <c r="BO5" s="12" t="s">
        <v>76</v>
      </c>
      <c r="BR5" s="1">
        <f>28+9+9</f>
        <v>46</v>
      </c>
    </row>
    <row r="6" spans="3:67" ht="13.5" customHeight="1">
      <c r="C6" s="154"/>
      <c r="D6" s="154"/>
      <c r="E6" s="154"/>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J6" s="111" t="s">
        <v>79</v>
      </c>
      <c r="AK6" s="111"/>
      <c r="AL6" s="111"/>
      <c r="AM6" s="111"/>
      <c r="AN6" s="111"/>
      <c r="AO6" s="111"/>
      <c r="AP6" s="111"/>
      <c r="AQ6" s="111"/>
      <c r="AR6" s="113">
        <f>P15</f>
        <v>4</v>
      </c>
      <c r="AS6" s="113"/>
      <c r="AT6" s="283"/>
      <c r="AU6" s="283"/>
      <c r="AV6" s="283"/>
      <c r="AW6" s="283"/>
      <c r="AX6" s="113">
        <f>Q38</f>
        <v>-2</v>
      </c>
      <c r="AY6" s="113"/>
      <c r="AZ6" s="283"/>
      <c r="BA6" s="283"/>
      <c r="BB6" s="283"/>
      <c r="BC6" s="283"/>
      <c r="BD6" s="283"/>
      <c r="BE6" s="283"/>
      <c r="BF6" s="114">
        <v>0</v>
      </c>
      <c r="BG6" s="114"/>
      <c r="BH6" s="115"/>
      <c r="BI6" s="115"/>
      <c r="BJ6" s="116"/>
      <c r="BK6" s="116"/>
      <c r="BL6" s="117">
        <f t="shared" si="0"/>
        <v>2</v>
      </c>
      <c r="BM6" s="117"/>
      <c r="BN6" s="11">
        <f>2+BJ6</f>
        <v>2</v>
      </c>
      <c r="BO6" s="12" t="s">
        <v>76</v>
      </c>
    </row>
    <row r="7" spans="2:67" ht="13.5" customHeight="1">
      <c r="B7" s="298" t="s">
        <v>80</v>
      </c>
      <c r="C7" s="298"/>
      <c r="D7" s="298"/>
      <c r="E7" s="298"/>
      <c r="F7" s="299" t="s">
        <v>207</v>
      </c>
      <c r="G7" s="299"/>
      <c r="H7" s="299"/>
      <c r="I7" s="299"/>
      <c r="J7" s="299"/>
      <c r="K7" s="299"/>
      <c r="M7" s="297" t="s">
        <v>16</v>
      </c>
      <c r="N7" s="297"/>
      <c r="O7" s="297"/>
      <c r="P7" s="297"/>
      <c r="Q7" s="297"/>
      <c r="R7" s="297"/>
      <c r="T7" s="295" t="s">
        <v>35</v>
      </c>
      <c r="U7" s="295"/>
      <c r="V7" s="296" t="s">
        <v>81</v>
      </c>
      <c r="W7" s="296"/>
      <c r="X7" s="296"/>
      <c r="Z7" s="295" t="s">
        <v>36</v>
      </c>
      <c r="AA7" s="295"/>
      <c r="AB7" s="296" t="s">
        <v>82</v>
      </c>
      <c r="AC7" s="296"/>
      <c r="AD7" s="296"/>
      <c r="AF7" s="297" t="s">
        <v>83</v>
      </c>
      <c r="AG7" s="297"/>
      <c r="AH7" s="297"/>
      <c r="AJ7" s="111" t="s">
        <v>84</v>
      </c>
      <c r="AK7" s="111"/>
      <c r="AL7" s="111"/>
      <c r="AM7" s="111"/>
      <c r="AN7" s="111"/>
      <c r="AO7" s="111"/>
      <c r="AP7" s="111"/>
      <c r="AQ7" s="111"/>
      <c r="AR7" s="283"/>
      <c r="AS7" s="283"/>
      <c r="AT7" s="283"/>
      <c r="AU7" s="283"/>
      <c r="AV7" s="283"/>
      <c r="AW7" s="283"/>
      <c r="AX7" s="283"/>
      <c r="AY7" s="283"/>
      <c r="AZ7" s="113">
        <f>S38</f>
        <v>15</v>
      </c>
      <c r="BA7" s="113"/>
      <c r="BB7" s="283"/>
      <c r="BC7" s="283"/>
      <c r="BD7" s="283"/>
      <c r="BE7" s="283"/>
      <c r="BF7" s="114">
        <f>3+2+4</f>
        <v>9</v>
      </c>
      <c r="BG7" s="114"/>
      <c r="BH7" s="115"/>
      <c r="BI7" s="115"/>
      <c r="BJ7" s="116"/>
      <c r="BK7" s="116"/>
      <c r="BL7" s="284">
        <f t="shared" si="0"/>
        <v>24</v>
      </c>
      <c r="BM7" s="284"/>
      <c r="BN7" s="284"/>
      <c r="BO7" s="284"/>
    </row>
    <row r="8" spans="2:67" ht="13.5" customHeight="1">
      <c r="B8" s="291" t="s">
        <v>85</v>
      </c>
      <c r="C8" s="291"/>
      <c r="D8" s="291"/>
      <c r="E8" s="291"/>
      <c r="F8" s="292" t="s">
        <v>208</v>
      </c>
      <c r="G8" s="292"/>
      <c r="H8" s="292"/>
      <c r="I8" s="292"/>
      <c r="J8" s="292"/>
      <c r="K8" s="292"/>
      <c r="M8" s="293">
        <v>8</v>
      </c>
      <c r="N8" s="293"/>
      <c r="O8" s="293"/>
      <c r="P8" s="293"/>
      <c r="Q8" s="293"/>
      <c r="R8" s="293"/>
      <c r="S8" s="223"/>
      <c r="T8" s="287">
        <f>PL!AD47</f>
        <v>95</v>
      </c>
      <c r="U8" s="287"/>
      <c r="V8" s="294">
        <f>PL!AP47</f>
        <v>0</v>
      </c>
      <c r="W8" s="294"/>
      <c r="X8" s="294"/>
      <c r="Y8" s="223"/>
      <c r="Z8" s="287">
        <f>PL!AH47</f>
        <v>67</v>
      </c>
      <c r="AA8" s="287"/>
      <c r="AB8" s="288">
        <f>PL!AP48</f>
        <v>0</v>
      </c>
      <c r="AC8" s="288"/>
      <c r="AD8" s="288"/>
      <c r="AE8" s="223"/>
      <c r="AF8" s="289">
        <v>5</v>
      </c>
      <c r="AG8" s="289"/>
      <c r="AH8" s="289"/>
      <c r="AI8" s="290"/>
      <c r="AJ8" s="111" t="s">
        <v>86</v>
      </c>
      <c r="AK8" s="111"/>
      <c r="AL8" s="111"/>
      <c r="AM8" s="111"/>
      <c r="AN8" s="111"/>
      <c r="AO8" s="111"/>
      <c r="AP8" s="111"/>
      <c r="AQ8" s="111"/>
      <c r="AR8" s="113">
        <f>P18</f>
        <v>9</v>
      </c>
      <c r="AS8" s="113"/>
      <c r="AT8" s="283"/>
      <c r="AU8" s="283"/>
      <c r="AV8" s="283"/>
      <c r="AW8" s="283"/>
      <c r="AX8" s="283"/>
      <c r="AY8" s="283"/>
      <c r="AZ8" s="283"/>
      <c r="BA8" s="283"/>
      <c r="BB8" s="113">
        <f>U38</f>
        <v>5</v>
      </c>
      <c r="BC8" s="113"/>
      <c r="BD8" s="283"/>
      <c r="BE8" s="283"/>
      <c r="BF8" s="114">
        <f>5+9+2+1</f>
        <v>17</v>
      </c>
      <c r="BG8" s="114"/>
      <c r="BH8" s="115"/>
      <c r="BI8" s="115"/>
      <c r="BJ8" s="116"/>
      <c r="BK8" s="116"/>
      <c r="BL8" s="284">
        <f t="shared" si="0"/>
        <v>31</v>
      </c>
      <c r="BM8" s="284"/>
      <c r="BN8" s="284"/>
      <c r="BO8" s="284"/>
    </row>
    <row r="9" spans="2:67" ht="13.5" customHeight="1">
      <c r="B9" s="285" t="s">
        <v>87</v>
      </c>
      <c r="C9" s="285"/>
      <c r="D9" s="285"/>
      <c r="E9" s="285"/>
      <c r="F9" s="286" t="s">
        <v>209</v>
      </c>
      <c r="G9" s="286"/>
      <c r="H9" s="286"/>
      <c r="I9" s="286"/>
      <c r="J9" s="286"/>
      <c r="K9" s="286"/>
      <c r="M9" s="293"/>
      <c r="N9" s="293"/>
      <c r="O9" s="293"/>
      <c r="P9" s="293"/>
      <c r="Q9" s="293"/>
      <c r="R9" s="293"/>
      <c r="S9" s="223"/>
      <c r="T9" s="287"/>
      <c r="U9" s="287"/>
      <c r="V9" s="294"/>
      <c r="W9" s="294"/>
      <c r="X9" s="294"/>
      <c r="Y9" s="223"/>
      <c r="Z9" s="287"/>
      <c r="AA9" s="287"/>
      <c r="AB9" s="288"/>
      <c r="AC9" s="288"/>
      <c r="AD9" s="288"/>
      <c r="AE9" s="223"/>
      <c r="AF9" s="289"/>
      <c r="AG9" s="289"/>
      <c r="AH9" s="289"/>
      <c r="AI9" s="290"/>
      <c r="AJ9" s="215" t="s">
        <v>88</v>
      </c>
      <c r="AK9" s="215"/>
      <c r="AL9" s="215"/>
      <c r="AM9" s="215"/>
      <c r="AN9" s="215"/>
      <c r="AO9" s="215"/>
      <c r="AP9" s="215"/>
      <c r="AQ9" s="215"/>
      <c r="AR9" s="281">
        <f>P15+P17</f>
        <v>6</v>
      </c>
      <c r="AS9" s="281"/>
      <c r="AT9" s="280"/>
      <c r="AU9" s="280"/>
      <c r="AV9" s="280"/>
      <c r="AW9" s="280"/>
      <c r="AX9" s="280"/>
      <c r="AY9" s="280"/>
      <c r="AZ9" s="280"/>
      <c r="BA9" s="280"/>
      <c r="BB9" s="280"/>
      <c r="BC9" s="280"/>
      <c r="BD9" s="281">
        <f>W38</f>
        <v>0</v>
      </c>
      <c r="BE9" s="281"/>
      <c r="BF9" s="282"/>
      <c r="BG9" s="282"/>
      <c r="BH9" s="135"/>
      <c r="BI9" s="135"/>
      <c r="BJ9" s="211"/>
      <c r="BK9" s="211"/>
      <c r="BL9" s="279">
        <f t="shared" si="0"/>
        <v>6</v>
      </c>
      <c r="BM9" s="279"/>
      <c r="BN9" s="279"/>
      <c r="BO9" s="279"/>
    </row>
    <row r="10" spans="2:67" ht="13.5" customHeight="1">
      <c r="B10" s="154"/>
      <c r="C10" s="154"/>
      <c r="D10" s="154"/>
      <c r="E10" s="154"/>
      <c r="F10" s="154"/>
      <c r="G10" s="154"/>
      <c r="H10" s="154"/>
      <c r="I10" s="154"/>
      <c r="J10" s="154"/>
      <c r="K10" s="154"/>
      <c r="M10" s="154" t="s">
        <v>210</v>
      </c>
      <c r="N10" s="154"/>
      <c r="O10" s="154"/>
      <c r="P10" s="154"/>
      <c r="Q10" s="154"/>
      <c r="R10" s="154"/>
      <c r="T10" s="154"/>
      <c r="U10" s="154"/>
      <c r="V10" s="154"/>
      <c r="W10" s="154"/>
      <c r="X10" s="154"/>
      <c r="Z10" s="154"/>
      <c r="AA10" s="154"/>
      <c r="AB10" s="154"/>
      <c r="AC10" s="154"/>
      <c r="AD10" s="154"/>
      <c r="AF10" s="154"/>
      <c r="AG10" s="154"/>
      <c r="AH10" s="154"/>
      <c r="AJ10" s="276" t="s">
        <v>90</v>
      </c>
      <c r="AK10" s="276"/>
      <c r="AL10" s="276"/>
      <c r="AM10" s="276"/>
      <c r="AN10" s="276"/>
      <c r="AO10" s="276"/>
      <c r="AP10" s="276"/>
      <c r="AQ10" s="276"/>
      <c r="AR10" s="277" t="s">
        <v>91</v>
      </c>
      <c r="AS10" s="277"/>
      <c r="AT10" s="277"/>
      <c r="AU10" s="277"/>
      <c r="AV10" s="277"/>
      <c r="AW10" s="277"/>
      <c r="AX10" s="277"/>
      <c r="AY10" s="277"/>
      <c r="AZ10" s="277"/>
      <c r="BA10" s="277"/>
      <c r="BB10" s="162">
        <f>P13+5</f>
        <v>14</v>
      </c>
      <c r="BC10" s="162"/>
      <c r="BD10" s="162"/>
      <c r="BE10" s="162"/>
      <c r="BF10" s="243"/>
      <c r="BG10" s="243"/>
      <c r="BH10" s="278">
        <f>Y38</f>
        <v>0</v>
      </c>
      <c r="BI10" s="278"/>
      <c r="BJ10" s="267"/>
      <c r="BK10" s="267"/>
      <c r="BL10" s="268">
        <f>SUM(BF10:BI10)+BB10</f>
        <v>14</v>
      </c>
      <c r="BM10" s="268"/>
      <c r="BN10" s="268"/>
      <c r="BO10" s="14" t="s">
        <v>92</v>
      </c>
    </row>
    <row r="11" spans="2:67" ht="13.5" customHeight="1">
      <c r="B11" s="262"/>
      <c r="C11" s="262"/>
      <c r="D11" s="269" t="s">
        <v>93</v>
      </c>
      <c r="E11" s="269"/>
      <c r="F11" s="270" t="s">
        <v>94</v>
      </c>
      <c r="G11" s="270"/>
      <c r="H11" s="271" t="s">
        <v>95</v>
      </c>
      <c r="I11" s="271"/>
      <c r="J11" s="272" t="s">
        <v>96</v>
      </c>
      <c r="K11" s="272"/>
      <c r="L11" s="273" t="s">
        <v>97</v>
      </c>
      <c r="M11" s="273"/>
      <c r="N11" s="273"/>
      <c r="O11" s="273"/>
      <c r="P11" s="274" t="s">
        <v>58</v>
      </c>
      <c r="Q11" s="274"/>
      <c r="R11" s="274"/>
      <c r="T11" s="275" t="s">
        <v>98</v>
      </c>
      <c r="U11" s="275"/>
      <c r="V11" s="275"/>
      <c r="W11" s="275"/>
      <c r="X11" s="275"/>
      <c r="Y11" s="275"/>
      <c r="Z11" s="275"/>
      <c r="AA11" s="275"/>
      <c r="AB11" s="275"/>
      <c r="AC11" s="275"/>
      <c r="AD11" s="275"/>
      <c r="AE11" s="275"/>
      <c r="AF11" s="275"/>
      <c r="AG11" s="275"/>
      <c r="AH11" s="275"/>
      <c r="AJ11" s="154"/>
      <c r="AK11" s="154"/>
      <c r="AL11" s="154"/>
      <c r="AM11" s="154"/>
      <c r="AN11" s="154"/>
      <c r="AO11" s="154"/>
      <c r="AP11" s="154"/>
      <c r="AQ11" s="154"/>
      <c r="AR11" s="154"/>
      <c r="AS11" s="154"/>
      <c r="AT11" s="154"/>
      <c r="AU11" s="154"/>
      <c r="AV11" s="154"/>
      <c r="AW11" s="154"/>
      <c r="AX11" s="154"/>
      <c r="AY11" s="154"/>
      <c r="AZ11" s="154"/>
      <c r="BA11" s="154"/>
      <c r="BB11" s="222"/>
      <c r="BC11" s="222"/>
      <c r="BD11" s="222"/>
      <c r="BE11" s="222"/>
      <c r="BF11" s="154"/>
      <c r="BG11" s="154"/>
      <c r="BH11" s="156"/>
      <c r="BI11" s="156"/>
      <c r="BJ11" s="156"/>
      <c r="BK11" s="156"/>
      <c r="BL11" s="15">
        <f>IF(BL10="","",INT(BL10/5)+1)</f>
        <v>3</v>
      </c>
      <c r="BM11" s="266" t="s">
        <v>99</v>
      </c>
      <c r="BN11" s="266"/>
      <c r="BO11" s="266"/>
    </row>
    <row r="12" spans="2:67" ht="13.5" customHeight="1">
      <c r="B12" s="262"/>
      <c r="C12" s="262"/>
      <c r="D12" s="269"/>
      <c r="E12" s="269"/>
      <c r="F12" s="270"/>
      <c r="G12" s="270"/>
      <c r="H12" s="271"/>
      <c r="I12" s="271"/>
      <c r="J12" s="272"/>
      <c r="K12" s="272"/>
      <c r="L12" s="257" t="s">
        <v>45</v>
      </c>
      <c r="M12" s="257"/>
      <c r="N12" s="258" t="s">
        <v>100</v>
      </c>
      <c r="O12" s="258"/>
      <c r="P12" s="274"/>
      <c r="Q12" s="274"/>
      <c r="R12" s="274"/>
      <c r="T12" s="259" t="s">
        <v>101</v>
      </c>
      <c r="U12" s="259"/>
      <c r="V12" s="259"/>
      <c r="W12" s="259"/>
      <c r="X12" s="259"/>
      <c r="Y12" s="260" t="s">
        <v>102</v>
      </c>
      <c r="Z12" s="260"/>
      <c r="AA12" s="260"/>
      <c r="AB12" s="260"/>
      <c r="AC12" s="260"/>
      <c r="AD12" s="261" t="s">
        <v>103</v>
      </c>
      <c r="AE12" s="261"/>
      <c r="AF12" s="261"/>
      <c r="AG12" s="261"/>
      <c r="AH12" s="261"/>
      <c r="AJ12" s="262" t="s">
        <v>104</v>
      </c>
      <c r="AK12" s="262"/>
      <c r="AL12" s="262"/>
      <c r="AM12" s="262"/>
      <c r="AN12" s="262"/>
      <c r="AO12" s="262"/>
      <c r="AP12" s="262"/>
      <c r="AQ12" s="249" t="s">
        <v>105</v>
      </c>
      <c r="AR12" s="249"/>
      <c r="AS12" s="249"/>
      <c r="AT12" s="249"/>
      <c r="AU12" s="249"/>
      <c r="AV12" s="249"/>
      <c r="AW12" s="249"/>
      <c r="AX12" s="249"/>
      <c r="AY12" s="119" t="s">
        <v>68</v>
      </c>
      <c r="AZ12" s="119"/>
      <c r="BA12" s="119"/>
      <c r="BB12" s="119"/>
      <c r="BD12" s="202" t="s">
        <v>106</v>
      </c>
      <c r="BE12" s="202"/>
      <c r="BF12" s="202"/>
      <c r="BG12" s="202"/>
      <c r="BH12" s="202"/>
      <c r="BI12" s="202"/>
      <c r="BJ12" s="202"/>
      <c r="BK12" s="202"/>
      <c r="BL12" s="202"/>
      <c r="BM12" s="250" t="s">
        <v>107</v>
      </c>
      <c r="BN12" s="250"/>
      <c r="BO12" s="250"/>
    </row>
    <row r="13" spans="2:67" ht="13.5" customHeight="1">
      <c r="B13" s="251" t="s">
        <v>108</v>
      </c>
      <c r="C13" s="251"/>
      <c r="D13" s="252">
        <v>13</v>
      </c>
      <c r="E13" s="252"/>
      <c r="F13" s="253">
        <v>1</v>
      </c>
      <c r="G13" s="253"/>
      <c r="H13" s="254">
        <v>7</v>
      </c>
      <c r="I13" s="254"/>
      <c r="J13" s="255">
        <f aca="true" t="shared" si="1" ref="J13:J19">SUM(D13:I13)</f>
        <v>21</v>
      </c>
      <c r="K13" s="255"/>
      <c r="L13" s="256">
        <v>1</v>
      </c>
      <c r="M13" s="256"/>
      <c r="N13" s="109">
        <v>1</v>
      </c>
      <c r="O13" s="109"/>
      <c r="P13" s="263">
        <f aca="true" t="shared" si="2" ref="P13:P19">SUM(L13:O13)+INT(J13/3)</f>
        <v>9</v>
      </c>
      <c r="Q13" s="263"/>
      <c r="R13" s="263"/>
      <c r="T13" s="264" t="s">
        <v>212</v>
      </c>
      <c r="U13" s="264"/>
      <c r="V13" s="264"/>
      <c r="W13" s="264"/>
      <c r="X13" s="264"/>
      <c r="Y13" s="265" t="s">
        <v>213</v>
      </c>
      <c r="Z13" s="265"/>
      <c r="AA13" s="265"/>
      <c r="AB13" s="265"/>
      <c r="AC13" s="265"/>
      <c r="AD13" s="247" t="s">
        <v>214</v>
      </c>
      <c r="AE13" s="247"/>
      <c r="AF13" s="247"/>
      <c r="AG13" s="247"/>
      <c r="AH13" s="247"/>
      <c r="AJ13" s="262"/>
      <c r="AK13" s="262"/>
      <c r="AL13" s="262"/>
      <c r="AM13" s="262"/>
      <c r="AN13" s="262"/>
      <c r="AO13" s="262"/>
      <c r="AP13" s="262"/>
      <c r="AQ13" s="248" t="s">
        <v>58</v>
      </c>
      <c r="AR13" s="248"/>
      <c r="AS13" s="248" t="s">
        <v>65</v>
      </c>
      <c r="AT13" s="248"/>
      <c r="AU13" s="248" t="s">
        <v>66</v>
      </c>
      <c r="AV13" s="248"/>
      <c r="AW13" s="248" t="s">
        <v>71</v>
      </c>
      <c r="AX13" s="248"/>
      <c r="AY13" s="120" t="s">
        <v>70</v>
      </c>
      <c r="AZ13" s="120"/>
      <c r="BA13" s="121" t="s">
        <v>71</v>
      </c>
      <c r="BB13" s="121"/>
      <c r="BD13" s="245"/>
      <c r="BE13" s="245"/>
      <c r="BF13" s="245"/>
      <c r="BG13" s="245"/>
      <c r="BH13" s="245"/>
      <c r="BI13" s="245"/>
      <c r="BJ13" s="245"/>
      <c r="BK13" s="245"/>
      <c r="BL13" s="245"/>
      <c r="BM13" s="246"/>
      <c r="BN13" s="246"/>
      <c r="BO13" s="246"/>
    </row>
    <row r="14" spans="2:67" ht="13.5" customHeight="1">
      <c r="B14" s="237" t="s">
        <v>109</v>
      </c>
      <c r="C14" s="237"/>
      <c r="D14" s="238">
        <v>12</v>
      </c>
      <c r="E14" s="238"/>
      <c r="F14" s="115">
        <v>2</v>
      </c>
      <c r="G14" s="115"/>
      <c r="H14" s="116">
        <v>7</v>
      </c>
      <c r="I14" s="116"/>
      <c r="J14" s="239">
        <f t="shared" si="1"/>
        <v>21</v>
      </c>
      <c r="K14" s="239"/>
      <c r="L14" s="240">
        <v>1</v>
      </c>
      <c r="M14" s="240"/>
      <c r="N14" s="116"/>
      <c r="O14" s="116"/>
      <c r="P14" s="234">
        <f t="shared" si="2"/>
        <v>8</v>
      </c>
      <c r="Q14" s="234"/>
      <c r="R14" s="234"/>
      <c r="T14" s="242" t="s">
        <v>110</v>
      </c>
      <c r="U14" s="242"/>
      <c r="V14" s="242"/>
      <c r="W14" s="242"/>
      <c r="X14" s="242"/>
      <c r="Y14" s="243" t="s">
        <v>189</v>
      </c>
      <c r="Z14" s="243"/>
      <c r="AA14" s="243"/>
      <c r="AB14" s="243"/>
      <c r="AC14" s="243"/>
      <c r="AD14" s="243"/>
      <c r="AE14" s="243"/>
      <c r="AF14" s="243"/>
      <c r="AG14" s="243"/>
      <c r="AH14" s="243"/>
      <c r="AI14" s="223"/>
      <c r="AJ14" s="122" t="s">
        <v>111</v>
      </c>
      <c r="AK14" s="122"/>
      <c r="AL14" s="122"/>
      <c r="AM14" s="122"/>
      <c r="AN14" s="122"/>
      <c r="AO14" s="122"/>
      <c r="AP14" s="122"/>
      <c r="AQ14" s="241">
        <f>P17</f>
        <v>2</v>
      </c>
      <c r="AR14" s="241"/>
      <c r="AS14" s="126"/>
      <c r="AT14" s="126"/>
      <c r="AU14" s="126"/>
      <c r="AV14" s="126"/>
      <c r="AW14" s="109"/>
      <c r="AX14" s="109"/>
      <c r="AY14" s="110">
        <f aca="true" t="shared" si="3" ref="AY14:AY21">SUM(AQ14:AV14)</f>
        <v>2</v>
      </c>
      <c r="AZ14" s="110"/>
      <c r="BA14" s="9">
        <f aca="true" t="shared" si="4" ref="BA14:BA21">AW14+2</f>
        <v>2</v>
      </c>
      <c r="BB14" s="10" t="s">
        <v>76</v>
      </c>
      <c r="BD14" s="216"/>
      <c r="BE14" s="216"/>
      <c r="BF14" s="216"/>
      <c r="BG14" s="216"/>
      <c r="BH14" s="216"/>
      <c r="BI14" s="216"/>
      <c r="BJ14" s="216"/>
      <c r="BK14" s="216"/>
      <c r="BL14" s="216"/>
      <c r="BM14" s="217"/>
      <c r="BN14" s="217"/>
      <c r="BO14" s="217"/>
    </row>
    <row r="15" spans="2:67" ht="13.5" customHeight="1">
      <c r="B15" s="237" t="s">
        <v>112</v>
      </c>
      <c r="C15" s="237"/>
      <c r="D15" s="238">
        <v>8</v>
      </c>
      <c r="E15" s="238"/>
      <c r="F15" s="115"/>
      <c r="G15" s="115"/>
      <c r="H15" s="116"/>
      <c r="I15" s="116"/>
      <c r="J15" s="239">
        <f t="shared" si="1"/>
        <v>8</v>
      </c>
      <c r="K15" s="239"/>
      <c r="L15" s="240">
        <v>1</v>
      </c>
      <c r="M15" s="240"/>
      <c r="N15" s="116">
        <v>1</v>
      </c>
      <c r="O15" s="116"/>
      <c r="P15" s="234">
        <f t="shared" si="2"/>
        <v>4</v>
      </c>
      <c r="Q15" s="234"/>
      <c r="R15" s="234"/>
      <c r="T15" s="242" t="s">
        <v>7</v>
      </c>
      <c r="U15" s="242"/>
      <c r="V15" s="242"/>
      <c r="W15" s="242"/>
      <c r="X15" s="242"/>
      <c r="Y15" s="244" t="s">
        <v>177</v>
      </c>
      <c r="Z15" s="244"/>
      <c r="AA15" s="244"/>
      <c r="AB15" s="244"/>
      <c r="AC15" s="244"/>
      <c r="AD15" s="244"/>
      <c r="AE15" s="244"/>
      <c r="AF15" s="244"/>
      <c r="AG15" s="244"/>
      <c r="AH15" s="244"/>
      <c r="AI15" s="223"/>
      <c r="AJ15" s="111" t="s">
        <v>113</v>
      </c>
      <c r="AK15" s="111"/>
      <c r="AL15" s="111"/>
      <c r="AM15" s="111"/>
      <c r="AN15" s="111"/>
      <c r="AO15" s="111"/>
      <c r="AP15" s="111"/>
      <c r="AQ15" s="224">
        <f>P14</f>
        <v>8</v>
      </c>
      <c r="AR15" s="224"/>
      <c r="AS15" s="115"/>
      <c r="AT15" s="115"/>
      <c r="AU15" s="115"/>
      <c r="AV15" s="115"/>
      <c r="AW15" s="116">
        <v>1</v>
      </c>
      <c r="AX15" s="116"/>
      <c r="AY15" s="117">
        <f t="shared" si="3"/>
        <v>8</v>
      </c>
      <c r="AZ15" s="117"/>
      <c r="BA15" s="11">
        <f t="shared" si="4"/>
        <v>3</v>
      </c>
      <c r="BB15" s="12" t="s">
        <v>76</v>
      </c>
      <c r="BD15" s="216"/>
      <c r="BE15" s="216"/>
      <c r="BF15" s="216"/>
      <c r="BG15" s="216"/>
      <c r="BH15" s="216"/>
      <c r="BI15" s="216"/>
      <c r="BJ15" s="216"/>
      <c r="BK15" s="216"/>
      <c r="BL15" s="216"/>
      <c r="BM15" s="217"/>
      <c r="BN15" s="217"/>
      <c r="BO15" s="217"/>
    </row>
    <row r="16" spans="2:67" ht="13.5" customHeight="1">
      <c r="B16" s="237" t="s">
        <v>114</v>
      </c>
      <c r="C16" s="237"/>
      <c r="D16" s="238">
        <v>8</v>
      </c>
      <c r="E16" s="238"/>
      <c r="F16" s="115"/>
      <c r="G16" s="115"/>
      <c r="H16" s="116"/>
      <c r="I16" s="116"/>
      <c r="J16" s="239">
        <f t="shared" si="1"/>
        <v>8</v>
      </c>
      <c r="K16" s="239"/>
      <c r="L16" s="240"/>
      <c r="M16" s="240"/>
      <c r="N16" s="116"/>
      <c r="O16" s="116"/>
      <c r="P16" s="234">
        <f t="shared" si="2"/>
        <v>2</v>
      </c>
      <c r="Q16" s="234"/>
      <c r="R16" s="234"/>
      <c r="T16" s="242"/>
      <c r="U16" s="242"/>
      <c r="V16" s="242"/>
      <c r="W16" s="242"/>
      <c r="X16" s="242"/>
      <c r="Y16" s="244"/>
      <c r="Z16" s="244"/>
      <c r="AA16" s="244"/>
      <c r="AB16" s="244"/>
      <c r="AC16" s="244"/>
      <c r="AD16" s="244"/>
      <c r="AE16" s="244"/>
      <c r="AF16" s="244"/>
      <c r="AG16" s="244"/>
      <c r="AH16" s="244"/>
      <c r="AI16" s="223"/>
      <c r="AJ16" s="111" t="s">
        <v>115</v>
      </c>
      <c r="AK16" s="111"/>
      <c r="AL16" s="111"/>
      <c r="AM16" s="111"/>
      <c r="AN16" s="111"/>
      <c r="AO16" s="111"/>
      <c r="AP16" s="111"/>
      <c r="AQ16" s="224">
        <f>P17</f>
        <v>2</v>
      </c>
      <c r="AR16" s="224"/>
      <c r="AS16" s="115"/>
      <c r="AT16" s="115"/>
      <c r="AU16" s="115"/>
      <c r="AV16" s="115"/>
      <c r="AW16" s="116"/>
      <c r="AX16" s="116"/>
      <c r="AY16" s="117">
        <f t="shared" si="3"/>
        <v>2</v>
      </c>
      <c r="AZ16" s="117"/>
      <c r="BA16" s="11">
        <f t="shared" si="4"/>
        <v>2</v>
      </c>
      <c r="BB16" s="12" t="s">
        <v>76</v>
      </c>
      <c r="BD16" s="216"/>
      <c r="BE16" s="216"/>
      <c r="BF16" s="216"/>
      <c r="BG16" s="216"/>
      <c r="BH16" s="216"/>
      <c r="BI16" s="216"/>
      <c r="BJ16" s="216"/>
      <c r="BK16" s="216"/>
      <c r="BL16" s="216"/>
      <c r="BM16" s="217"/>
      <c r="BN16" s="217"/>
      <c r="BO16" s="217"/>
    </row>
    <row r="17" spans="2:67" ht="13.5" customHeight="1">
      <c r="B17" s="237" t="s">
        <v>116</v>
      </c>
      <c r="C17" s="237"/>
      <c r="D17" s="238">
        <v>7</v>
      </c>
      <c r="E17" s="238"/>
      <c r="F17" s="115"/>
      <c r="G17" s="115"/>
      <c r="H17" s="116"/>
      <c r="I17" s="116"/>
      <c r="J17" s="239">
        <f t="shared" si="1"/>
        <v>7</v>
      </c>
      <c r="K17" s="239"/>
      <c r="L17" s="240"/>
      <c r="M17" s="240"/>
      <c r="N17" s="116"/>
      <c r="O17" s="116"/>
      <c r="P17" s="234">
        <f t="shared" si="2"/>
        <v>2</v>
      </c>
      <c r="Q17" s="234"/>
      <c r="R17" s="234"/>
      <c r="U17" s="154"/>
      <c r="V17" s="154"/>
      <c r="W17" s="154"/>
      <c r="X17" s="154"/>
      <c r="Z17" s="154"/>
      <c r="AA17" s="154"/>
      <c r="AB17" s="154"/>
      <c r="AC17" s="154"/>
      <c r="AD17" s="154"/>
      <c r="AE17" s="154"/>
      <c r="AF17" s="154"/>
      <c r="AG17" s="154"/>
      <c r="AH17" s="154"/>
      <c r="AJ17" s="111" t="s">
        <v>117</v>
      </c>
      <c r="AK17" s="111"/>
      <c r="AL17" s="111"/>
      <c r="AM17" s="111"/>
      <c r="AN17" s="111"/>
      <c r="AO17" s="111"/>
      <c r="AP17" s="111"/>
      <c r="AQ17" s="224">
        <f>P16</f>
        <v>2</v>
      </c>
      <c r="AR17" s="224"/>
      <c r="AS17" s="115"/>
      <c r="AT17" s="115"/>
      <c r="AU17" s="115"/>
      <c r="AV17" s="115"/>
      <c r="AW17" s="116"/>
      <c r="AX17" s="116"/>
      <c r="AY17" s="117">
        <f t="shared" si="3"/>
        <v>2</v>
      </c>
      <c r="AZ17" s="117"/>
      <c r="BA17" s="11">
        <f t="shared" si="4"/>
        <v>2</v>
      </c>
      <c r="BB17" s="12" t="s">
        <v>76</v>
      </c>
      <c r="BD17" s="216"/>
      <c r="BE17" s="216"/>
      <c r="BF17" s="216"/>
      <c r="BG17" s="216"/>
      <c r="BH17" s="216"/>
      <c r="BI17" s="216"/>
      <c r="BJ17" s="216"/>
      <c r="BK17" s="216"/>
      <c r="BL17" s="216"/>
      <c r="BM17" s="217"/>
      <c r="BN17" s="217"/>
      <c r="BO17" s="217"/>
    </row>
    <row r="18" spans="2:67" ht="13.5" customHeight="1">
      <c r="B18" s="237" t="s">
        <v>118</v>
      </c>
      <c r="C18" s="237"/>
      <c r="D18" s="238">
        <v>8</v>
      </c>
      <c r="E18" s="238"/>
      <c r="F18" s="115">
        <v>3</v>
      </c>
      <c r="G18" s="115"/>
      <c r="H18" s="116">
        <v>7</v>
      </c>
      <c r="I18" s="116"/>
      <c r="J18" s="239">
        <f t="shared" si="1"/>
        <v>18</v>
      </c>
      <c r="K18" s="239"/>
      <c r="L18" s="240"/>
      <c r="M18" s="240"/>
      <c r="N18" s="116">
        <v>3</v>
      </c>
      <c r="O18" s="116"/>
      <c r="P18" s="234">
        <f t="shared" si="2"/>
        <v>9</v>
      </c>
      <c r="Q18" s="234"/>
      <c r="R18" s="234"/>
      <c r="T18" s="235" t="s">
        <v>119</v>
      </c>
      <c r="U18" s="235"/>
      <c r="V18" s="235"/>
      <c r="W18" s="236" t="s">
        <v>215</v>
      </c>
      <c r="X18" s="236"/>
      <c r="Y18" s="236"/>
      <c r="Z18" s="236"/>
      <c r="AA18" s="236"/>
      <c r="AB18" s="236"/>
      <c r="AC18" s="236"/>
      <c r="AD18" s="236"/>
      <c r="AE18" s="236"/>
      <c r="AF18" s="236"/>
      <c r="AG18" s="236"/>
      <c r="AH18" s="236"/>
      <c r="AJ18" s="111" t="s">
        <v>120</v>
      </c>
      <c r="AK18" s="111"/>
      <c r="AL18" s="111"/>
      <c r="AM18" s="111"/>
      <c r="AN18" s="111"/>
      <c r="AO18" s="111"/>
      <c r="AP18" s="111"/>
      <c r="AQ18" s="224">
        <f>P16</f>
        <v>2</v>
      </c>
      <c r="AR18" s="224"/>
      <c r="AS18" s="115"/>
      <c r="AT18" s="115"/>
      <c r="AU18" s="115"/>
      <c r="AV18" s="115"/>
      <c r="AW18" s="116"/>
      <c r="AX18" s="116"/>
      <c r="AY18" s="117">
        <f t="shared" si="3"/>
        <v>2</v>
      </c>
      <c r="AZ18" s="117"/>
      <c r="BA18" s="11">
        <f t="shared" si="4"/>
        <v>2</v>
      </c>
      <c r="BB18" s="12" t="s">
        <v>76</v>
      </c>
      <c r="BD18" s="216"/>
      <c r="BE18" s="216"/>
      <c r="BF18" s="216"/>
      <c r="BG18" s="216"/>
      <c r="BH18" s="216"/>
      <c r="BI18" s="216"/>
      <c r="BJ18" s="216"/>
      <c r="BK18" s="216"/>
      <c r="BL18" s="216"/>
      <c r="BM18" s="217"/>
      <c r="BN18" s="217"/>
      <c r="BO18" s="217"/>
    </row>
    <row r="19" spans="2:67" ht="13.5" customHeight="1">
      <c r="B19" s="230" t="s">
        <v>121</v>
      </c>
      <c r="C19" s="230"/>
      <c r="D19" s="231">
        <v>6</v>
      </c>
      <c r="E19" s="231"/>
      <c r="F19" s="115"/>
      <c r="G19" s="115"/>
      <c r="H19" s="116"/>
      <c r="I19" s="116"/>
      <c r="J19" s="232">
        <f t="shared" si="1"/>
        <v>6</v>
      </c>
      <c r="K19" s="232"/>
      <c r="L19" s="233"/>
      <c r="M19" s="233"/>
      <c r="N19" s="211"/>
      <c r="O19" s="211"/>
      <c r="P19" s="225">
        <f t="shared" si="2"/>
        <v>2</v>
      </c>
      <c r="Q19" s="225"/>
      <c r="R19" s="225"/>
      <c r="T19" s="226" t="s">
        <v>122</v>
      </c>
      <c r="U19" s="226"/>
      <c r="V19" s="226"/>
      <c r="W19" s="227" t="s">
        <v>216</v>
      </c>
      <c r="X19" s="227"/>
      <c r="Y19" s="227"/>
      <c r="Z19" s="227"/>
      <c r="AA19" s="227"/>
      <c r="AB19" s="227"/>
      <c r="AC19" s="227"/>
      <c r="AD19" s="227"/>
      <c r="AE19" s="228" t="s">
        <v>123</v>
      </c>
      <c r="AF19" s="228"/>
      <c r="AG19" s="229">
        <v>5</v>
      </c>
      <c r="AH19" s="229"/>
      <c r="AI19" s="223"/>
      <c r="AJ19" s="111" t="s">
        <v>124</v>
      </c>
      <c r="AK19" s="111"/>
      <c r="AL19" s="111"/>
      <c r="AM19" s="111"/>
      <c r="AN19" s="111"/>
      <c r="AO19" s="111"/>
      <c r="AP19" s="111"/>
      <c r="AQ19" s="224">
        <f>P16</f>
        <v>2</v>
      </c>
      <c r="AR19" s="224"/>
      <c r="AS19" s="115"/>
      <c r="AT19" s="115"/>
      <c r="AU19" s="115"/>
      <c r="AV19" s="115"/>
      <c r="AW19" s="116"/>
      <c r="AX19" s="116"/>
      <c r="AY19" s="117">
        <f t="shared" si="3"/>
        <v>2</v>
      </c>
      <c r="AZ19" s="117"/>
      <c r="BA19" s="11">
        <f t="shared" si="4"/>
        <v>2</v>
      </c>
      <c r="BB19" s="12" t="s">
        <v>76</v>
      </c>
      <c r="BD19" s="216"/>
      <c r="BE19" s="216"/>
      <c r="BF19" s="216"/>
      <c r="BG19" s="216"/>
      <c r="BH19" s="216"/>
      <c r="BI19" s="216"/>
      <c r="BJ19" s="216"/>
      <c r="BK19" s="216"/>
      <c r="BL19" s="216"/>
      <c r="BM19" s="217"/>
      <c r="BN19" s="217"/>
      <c r="BO19" s="217"/>
    </row>
    <row r="20" spans="2:67" ht="13.5" customHeight="1">
      <c r="B20" s="218" t="s">
        <v>125</v>
      </c>
      <c r="C20" s="218"/>
      <c r="D20" s="218"/>
      <c r="E20" s="218"/>
      <c r="F20" s="219">
        <f>SUM(F13:G19)</f>
        <v>6</v>
      </c>
      <c r="G20" s="219"/>
      <c r="H20" s="220">
        <f>SUM(H13:I19)</f>
        <v>21</v>
      </c>
      <c r="I20" s="220"/>
      <c r="J20" s="221"/>
      <c r="K20" s="221"/>
      <c r="L20" s="222"/>
      <c r="M20" s="222"/>
      <c r="N20" s="222"/>
      <c r="O20" s="222"/>
      <c r="P20" s="222"/>
      <c r="Q20" s="222"/>
      <c r="R20" s="222"/>
      <c r="T20" s="226"/>
      <c r="U20" s="226"/>
      <c r="V20" s="226"/>
      <c r="W20" s="227"/>
      <c r="X20" s="227"/>
      <c r="Y20" s="227"/>
      <c r="Z20" s="227"/>
      <c r="AA20" s="227"/>
      <c r="AB20" s="227"/>
      <c r="AC20" s="227"/>
      <c r="AD20" s="227"/>
      <c r="AE20" s="228"/>
      <c r="AF20" s="228"/>
      <c r="AG20" s="229"/>
      <c r="AH20" s="229"/>
      <c r="AI20" s="223"/>
      <c r="AJ20" s="111" t="s">
        <v>126</v>
      </c>
      <c r="AK20" s="111"/>
      <c r="AL20" s="111"/>
      <c r="AM20" s="111"/>
      <c r="AN20" s="111"/>
      <c r="AO20" s="111"/>
      <c r="AP20" s="111"/>
      <c r="AQ20" s="224">
        <f>P18</f>
        <v>9</v>
      </c>
      <c r="AR20" s="224"/>
      <c r="AS20" s="115"/>
      <c r="AT20" s="115"/>
      <c r="AU20" s="115"/>
      <c r="AV20" s="115"/>
      <c r="AW20" s="116"/>
      <c r="AX20" s="116"/>
      <c r="AY20" s="117">
        <f t="shared" si="3"/>
        <v>9</v>
      </c>
      <c r="AZ20" s="117"/>
      <c r="BA20" s="11">
        <f t="shared" si="4"/>
        <v>2</v>
      </c>
      <c r="BB20" s="12" t="s">
        <v>76</v>
      </c>
      <c r="BD20" s="216"/>
      <c r="BE20" s="216"/>
      <c r="BF20" s="216"/>
      <c r="BG20" s="216"/>
      <c r="BH20" s="216"/>
      <c r="BI20" s="216"/>
      <c r="BJ20" s="216"/>
      <c r="BK20" s="216"/>
      <c r="BL20" s="216"/>
      <c r="BM20" s="217"/>
      <c r="BN20" s="217"/>
      <c r="BO20" s="217"/>
    </row>
    <row r="21" spans="2:67" ht="13.5" customHeight="1">
      <c r="B21" s="154"/>
      <c r="C21" s="154"/>
      <c r="D21" s="154"/>
      <c r="E21" s="154"/>
      <c r="F21" s="154"/>
      <c r="G21" s="154"/>
      <c r="H21" s="154"/>
      <c r="I21" s="154"/>
      <c r="J21" s="214"/>
      <c r="K21" s="214"/>
      <c r="L21" s="214"/>
      <c r="M21" s="214"/>
      <c r="N21" s="214"/>
      <c r="O21" s="214"/>
      <c r="P21" s="214"/>
      <c r="Q21" s="214"/>
      <c r="R21" s="214"/>
      <c r="T21" s="154"/>
      <c r="U21" s="154"/>
      <c r="V21" s="154"/>
      <c r="W21" s="154"/>
      <c r="X21" s="154"/>
      <c r="Y21" s="154"/>
      <c r="Z21" s="154"/>
      <c r="AA21" s="154"/>
      <c r="AB21" s="154"/>
      <c r="AC21" s="154"/>
      <c r="AD21" s="154"/>
      <c r="AE21" s="154"/>
      <c r="AF21" s="154"/>
      <c r="AG21" s="154"/>
      <c r="AH21" s="154"/>
      <c r="AJ21" s="215" t="s">
        <v>127</v>
      </c>
      <c r="AK21" s="215"/>
      <c r="AL21" s="215"/>
      <c r="AM21" s="215"/>
      <c r="AN21" s="215"/>
      <c r="AO21" s="215"/>
      <c r="AP21" s="215"/>
      <c r="AQ21" s="210">
        <f>P14</f>
        <v>8</v>
      </c>
      <c r="AR21" s="210"/>
      <c r="AS21" s="135"/>
      <c r="AT21" s="135"/>
      <c r="AU21" s="135"/>
      <c r="AV21" s="135"/>
      <c r="AW21" s="211"/>
      <c r="AX21" s="211"/>
      <c r="AY21" s="212">
        <f t="shared" si="3"/>
        <v>8</v>
      </c>
      <c r="AZ21" s="212"/>
      <c r="BA21" s="16">
        <f t="shared" si="4"/>
        <v>2</v>
      </c>
      <c r="BB21" s="17" t="s">
        <v>76</v>
      </c>
      <c r="BD21" s="213"/>
      <c r="BE21" s="213"/>
      <c r="BF21" s="213"/>
      <c r="BG21" s="213"/>
      <c r="BH21" s="213"/>
      <c r="BI21" s="213"/>
      <c r="BJ21" s="213"/>
      <c r="BK21" s="213"/>
      <c r="BL21" s="213"/>
      <c r="BM21" s="207"/>
      <c r="BN21" s="207"/>
      <c r="BO21" s="207"/>
    </row>
    <row r="22" spans="2:67" ht="13.5" customHeight="1">
      <c r="B22" s="130" t="s">
        <v>128</v>
      </c>
      <c r="C22" s="130"/>
      <c r="D22" s="130"/>
      <c r="E22" s="130"/>
      <c r="F22" s="130"/>
      <c r="G22" s="130"/>
      <c r="H22" s="130"/>
      <c r="I22" s="130"/>
      <c r="J22" s="130"/>
      <c r="K22" s="208" t="s">
        <v>129</v>
      </c>
      <c r="L22" s="208"/>
      <c r="M22" s="208" t="s">
        <v>130</v>
      </c>
      <c r="N22" s="208"/>
      <c r="O22" s="208" t="s">
        <v>131</v>
      </c>
      <c r="P22" s="208"/>
      <c r="Q22" s="208" t="s">
        <v>132</v>
      </c>
      <c r="R22" s="208"/>
      <c r="S22" s="209" t="s">
        <v>133</v>
      </c>
      <c r="T22" s="209"/>
      <c r="U22" s="209" t="s">
        <v>134</v>
      </c>
      <c r="V22" s="209"/>
      <c r="W22" s="208" t="s">
        <v>135</v>
      </c>
      <c r="X22" s="208"/>
      <c r="Y22" s="208" t="s">
        <v>136</v>
      </c>
      <c r="Z22" s="208"/>
      <c r="AA22" s="200" t="s">
        <v>137</v>
      </c>
      <c r="AB22" s="200"/>
      <c r="AC22" s="200"/>
      <c r="AD22" s="200"/>
      <c r="AE22" s="200"/>
      <c r="AF22" s="200"/>
      <c r="AG22" s="200"/>
      <c r="AH22" s="200"/>
      <c r="AJ22" s="201" t="s">
        <v>138</v>
      </c>
      <c r="AK22" s="201"/>
      <c r="AL22" s="201"/>
      <c r="AM22" s="201"/>
      <c r="AN22" s="201"/>
      <c r="AO22" s="201"/>
      <c r="AP22" s="201"/>
      <c r="AQ22" s="201"/>
      <c r="AR22" s="201"/>
      <c r="AS22" s="201"/>
      <c r="AT22" s="201"/>
      <c r="AU22" s="201"/>
      <c r="AV22" s="201"/>
      <c r="AW22" s="201"/>
      <c r="AX22" s="201"/>
      <c r="AY22" s="201"/>
      <c r="AZ22" s="201"/>
      <c r="BA22" s="201"/>
      <c r="BB22" s="201"/>
      <c r="BD22" s="154"/>
      <c r="BE22" s="154"/>
      <c r="BF22" s="154"/>
      <c r="BG22" s="154"/>
      <c r="BH22" s="154"/>
      <c r="BI22" s="154"/>
      <c r="BJ22" s="154"/>
      <c r="BK22" s="154"/>
      <c r="BL22" s="154"/>
      <c r="BM22" s="154"/>
      <c r="BN22" s="154"/>
      <c r="BO22" s="154"/>
    </row>
    <row r="23" spans="2:69" ht="9.75" customHeight="1">
      <c r="B23" s="130"/>
      <c r="C23" s="130"/>
      <c r="D23" s="130"/>
      <c r="E23" s="130"/>
      <c r="F23" s="130"/>
      <c r="G23" s="130"/>
      <c r="H23" s="130"/>
      <c r="I23" s="130"/>
      <c r="J23" s="130"/>
      <c r="K23" s="208"/>
      <c r="L23" s="208"/>
      <c r="M23" s="208"/>
      <c r="N23" s="208"/>
      <c r="O23" s="208"/>
      <c r="P23" s="208"/>
      <c r="Q23" s="208"/>
      <c r="R23" s="208"/>
      <c r="S23" s="209"/>
      <c r="T23" s="209"/>
      <c r="U23" s="209"/>
      <c r="V23" s="209"/>
      <c r="W23" s="208"/>
      <c r="X23" s="208"/>
      <c r="Y23" s="208"/>
      <c r="Z23" s="208"/>
      <c r="AA23" s="200"/>
      <c r="AB23" s="200"/>
      <c r="AC23" s="200"/>
      <c r="AD23" s="200"/>
      <c r="AE23" s="200"/>
      <c r="AF23" s="200"/>
      <c r="AG23" s="200"/>
      <c r="AH23" s="200"/>
      <c r="AJ23" s="202" t="s">
        <v>139</v>
      </c>
      <c r="AK23" s="202"/>
      <c r="AL23" s="202"/>
      <c r="AM23" s="202"/>
      <c r="AN23" s="202"/>
      <c r="AO23" s="202"/>
      <c r="AP23" s="202"/>
      <c r="AQ23" s="203" t="s">
        <v>140</v>
      </c>
      <c r="AR23" s="203"/>
      <c r="AS23" s="203"/>
      <c r="AT23" s="203"/>
      <c r="AU23" s="203"/>
      <c r="AV23" s="203"/>
      <c r="AW23" s="203"/>
      <c r="AX23" s="200" t="s">
        <v>129</v>
      </c>
      <c r="AY23" s="200"/>
      <c r="AZ23" s="204" t="s">
        <v>141</v>
      </c>
      <c r="BA23" s="204"/>
      <c r="BB23" s="204"/>
      <c r="BC23" s="204"/>
      <c r="BD23" s="204"/>
      <c r="BE23" s="204"/>
      <c r="BF23" s="204"/>
      <c r="BG23" s="204"/>
      <c r="BH23" s="204"/>
      <c r="BI23" s="204"/>
      <c r="BJ23" s="204"/>
      <c r="BK23" s="205">
        <f>SUM(AX24:AY39)+SUM(BN24:BO36)</f>
        <v>6</v>
      </c>
      <c r="BL23" s="205"/>
      <c r="BM23" s="18" t="s">
        <v>142</v>
      </c>
      <c r="BN23" s="206">
        <f>J13</f>
        <v>21</v>
      </c>
      <c r="BO23" s="206"/>
      <c r="BQ23" s="1" t="s">
        <v>168</v>
      </c>
    </row>
    <row r="24" spans="2:74" ht="9.75" customHeight="1">
      <c r="B24" s="198" t="s">
        <v>143</v>
      </c>
      <c r="C24" s="198"/>
      <c r="D24" s="199" t="s">
        <v>334</v>
      </c>
      <c r="E24" s="199"/>
      <c r="F24" s="199"/>
      <c r="G24" s="199"/>
      <c r="H24" s="199"/>
      <c r="I24" s="199"/>
      <c r="J24" s="199"/>
      <c r="K24" s="196">
        <v>5</v>
      </c>
      <c r="L24" s="196"/>
      <c r="M24" s="196">
        <v>0</v>
      </c>
      <c r="N24" s="196"/>
      <c r="O24" s="196">
        <v>8</v>
      </c>
      <c r="P24" s="196"/>
      <c r="Q24" s="196"/>
      <c r="R24" s="196"/>
      <c r="S24" s="196"/>
      <c r="T24" s="196"/>
      <c r="U24" s="196"/>
      <c r="V24" s="196"/>
      <c r="W24" s="196"/>
      <c r="X24" s="196"/>
      <c r="Y24" s="196"/>
      <c r="Z24" s="196"/>
      <c r="AA24" s="197" t="s">
        <v>277</v>
      </c>
      <c r="AB24" s="197"/>
      <c r="AC24" s="197"/>
      <c r="AD24" s="197"/>
      <c r="AE24" s="197"/>
      <c r="AF24" s="197"/>
      <c r="AG24" s="197"/>
      <c r="AH24" s="197"/>
      <c r="AJ24" s="195" t="s">
        <v>241</v>
      </c>
      <c r="AK24" s="195"/>
      <c r="AL24" s="195"/>
      <c r="AM24" s="195"/>
      <c r="AN24" s="195"/>
      <c r="AO24" s="195"/>
      <c r="AP24" s="195"/>
      <c r="AQ24" s="194"/>
      <c r="AR24" s="194"/>
      <c r="AS24" s="194"/>
      <c r="AT24" s="194"/>
      <c r="AU24" s="194"/>
      <c r="AV24" s="194"/>
      <c r="AW24" s="194"/>
      <c r="AX24" s="193">
        <v>0</v>
      </c>
      <c r="AY24" s="193"/>
      <c r="AZ24" s="195"/>
      <c r="BA24" s="195"/>
      <c r="BB24" s="195"/>
      <c r="BC24" s="195"/>
      <c r="BD24" s="195"/>
      <c r="BE24" s="195"/>
      <c r="BF24" s="195"/>
      <c r="BG24" s="194"/>
      <c r="BH24" s="194"/>
      <c r="BI24" s="194"/>
      <c r="BJ24" s="194"/>
      <c r="BK24" s="194"/>
      <c r="BL24" s="194"/>
      <c r="BM24" s="194"/>
      <c r="BN24" s="193"/>
      <c r="BO24" s="193"/>
      <c r="BQ24" s="20">
        <v>500</v>
      </c>
      <c r="BR24" s="20">
        <v>-40</v>
      </c>
      <c r="BS24" s="20">
        <v>-50</v>
      </c>
      <c r="BT24" s="20">
        <v>-150</v>
      </c>
      <c r="BU24" s="20">
        <v>-50</v>
      </c>
      <c r="BV24" s="20"/>
    </row>
    <row r="25" spans="2:74" ht="9.75" customHeight="1">
      <c r="B25" s="198"/>
      <c r="C25" s="198"/>
      <c r="D25" s="199"/>
      <c r="E25" s="199"/>
      <c r="F25" s="199"/>
      <c r="G25" s="199"/>
      <c r="H25" s="199"/>
      <c r="I25" s="199"/>
      <c r="J25" s="199"/>
      <c r="K25" s="196"/>
      <c r="L25" s="196"/>
      <c r="M25" s="196"/>
      <c r="N25" s="196"/>
      <c r="O25" s="196"/>
      <c r="P25" s="196"/>
      <c r="Q25" s="196"/>
      <c r="R25" s="196"/>
      <c r="S25" s="196"/>
      <c r="T25" s="196"/>
      <c r="U25" s="196"/>
      <c r="V25" s="196"/>
      <c r="W25" s="196"/>
      <c r="X25" s="196"/>
      <c r="Y25" s="196"/>
      <c r="Z25" s="196"/>
      <c r="AA25" s="197"/>
      <c r="AB25" s="197"/>
      <c r="AC25" s="197"/>
      <c r="AD25" s="197"/>
      <c r="AE25" s="197"/>
      <c r="AF25" s="197"/>
      <c r="AG25" s="197"/>
      <c r="AH25" s="197"/>
      <c r="AJ25" s="169" t="s">
        <v>243</v>
      </c>
      <c r="AK25" s="169"/>
      <c r="AL25" s="169"/>
      <c r="AM25" s="169"/>
      <c r="AN25" s="169"/>
      <c r="AO25" s="169"/>
      <c r="AP25" s="169"/>
      <c r="AQ25" s="170"/>
      <c r="AR25" s="170"/>
      <c r="AS25" s="170"/>
      <c r="AT25" s="170"/>
      <c r="AU25" s="170"/>
      <c r="AV25" s="170"/>
      <c r="AW25" s="170"/>
      <c r="AX25" s="171">
        <v>0</v>
      </c>
      <c r="AY25" s="171"/>
      <c r="AZ25" s="169"/>
      <c r="BA25" s="169"/>
      <c r="BB25" s="169"/>
      <c r="BC25" s="169"/>
      <c r="BD25" s="169"/>
      <c r="BE25" s="169"/>
      <c r="BF25" s="169"/>
      <c r="BG25" s="170"/>
      <c r="BH25" s="170"/>
      <c r="BI25" s="170"/>
      <c r="BJ25" s="170"/>
      <c r="BK25" s="170"/>
      <c r="BL25" s="170"/>
      <c r="BM25" s="170"/>
      <c r="BN25" s="171"/>
      <c r="BO25" s="171"/>
      <c r="BQ25" s="20">
        <v>-10</v>
      </c>
      <c r="BR25" s="20">
        <v>-30</v>
      </c>
      <c r="BS25" s="20">
        <v>-100</v>
      </c>
      <c r="BT25" s="20">
        <v>-40</v>
      </c>
      <c r="BU25" s="20"/>
      <c r="BV25" s="20"/>
    </row>
    <row r="26" spans="2:74" ht="9.75" customHeight="1">
      <c r="B26" s="183" t="s">
        <v>144</v>
      </c>
      <c r="C26" s="183"/>
      <c r="D26" s="184"/>
      <c r="E26" s="184"/>
      <c r="F26" s="184"/>
      <c r="G26" s="184"/>
      <c r="H26" s="184"/>
      <c r="I26" s="184"/>
      <c r="J26" s="184"/>
      <c r="K26" s="181"/>
      <c r="L26" s="181"/>
      <c r="M26" s="181"/>
      <c r="N26" s="181"/>
      <c r="O26" s="181"/>
      <c r="P26" s="181"/>
      <c r="Q26" s="181"/>
      <c r="R26" s="181"/>
      <c r="S26" s="181"/>
      <c r="T26" s="181"/>
      <c r="U26" s="181"/>
      <c r="V26" s="181"/>
      <c r="W26" s="181"/>
      <c r="X26" s="181"/>
      <c r="Y26" s="181"/>
      <c r="Z26" s="181"/>
      <c r="AA26" s="182"/>
      <c r="AB26" s="182"/>
      <c r="AC26" s="182"/>
      <c r="AD26" s="182"/>
      <c r="AE26" s="182"/>
      <c r="AF26" s="182"/>
      <c r="AG26" s="182"/>
      <c r="AH26" s="182"/>
      <c r="AJ26" s="169" t="s">
        <v>242</v>
      </c>
      <c r="AK26" s="169"/>
      <c r="AL26" s="169"/>
      <c r="AM26" s="169"/>
      <c r="AN26" s="169"/>
      <c r="AO26" s="169"/>
      <c r="AP26" s="169"/>
      <c r="AQ26" s="170"/>
      <c r="AR26" s="170"/>
      <c r="AS26" s="170"/>
      <c r="AT26" s="170"/>
      <c r="AU26" s="170"/>
      <c r="AV26" s="170"/>
      <c r="AW26" s="170"/>
      <c r="AX26" s="171">
        <v>0</v>
      </c>
      <c r="AY26" s="171"/>
      <c r="AZ26" s="169"/>
      <c r="BA26" s="169"/>
      <c r="BB26" s="169"/>
      <c r="BC26" s="169"/>
      <c r="BD26" s="169"/>
      <c r="BE26" s="169"/>
      <c r="BF26" s="169"/>
      <c r="BG26" s="170"/>
      <c r="BH26" s="170"/>
      <c r="BI26" s="170"/>
      <c r="BJ26" s="170"/>
      <c r="BK26" s="170"/>
      <c r="BL26" s="170"/>
      <c r="BM26" s="170"/>
      <c r="BN26" s="171"/>
      <c r="BO26" s="171"/>
      <c r="BQ26" s="20"/>
      <c r="BR26" s="20"/>
      <c r="BS26" s="20"/>
      <c r="BT26" s="20"/>
      <c r="BU26" s="20"/>
      <c r="BV26" s="20"/>
    </row>
    <row r="27" spans="2:74" ht="9.75" customHeight="1">
      <c r="B27" s="183"/>
      <c r="C27" s="183"/>
      <c r="D27" s="184"/>
      <c r="E27" s="184"/>
      <c r="F27" s="184"/>
      <c r="G27" s="184"/>
      <c r="H27" s="184"/>
      <c r="I27" s="184"/>
      <c r="J27" s="184"/>
      <c r="K27" s="181"/>
      <c r="L27" s="181"/>
      <c r="M27" s="181"/>
      <c r="N27" s="181"/>
      <c r="O27" s="181"/>
      <c r="P27" s="181"/>
      <c r="Q27" s="181"/>
      <c r="R27" s="181"/>
      <c r="S27" s="181"/>
      <c r="T27" s="181"/>
      <c r="U27" s="181"/>
      <c r="V27" s="181"/>
      <c r="W27" s="181"/>
      <c r="X27" s="181"/>
      <c r="Y27" s="181"/>
      <c r="Z27" s="181"/>
      <c r="AA27" s="182"/>
      <c r="AB27" s="182"/>
      <c r="AC27" s="182"/>
      <c r="AD27" s="182"/>
      <c r="AE27" s="182"/>
      <c r="AF27" s="182"/>
      <c r="AG27" s="182"/>
      <c r="AH27" s="182"/>
      <c r="AJ27" s="169" t="s">
        <v>244</v>
      </c>
      <c r="AK27" s="169"/>
      <c r="AL27" s="169"/>
      <c r="AM27" s="169"/>
      <c r="AN27" s="169"/>
      <c r="AO27" s="169"/>
      <c r="AP27" s="169"/>
      <c r="AQ27" s="170" t="s">
        <v>245</v>
      </c>
      <c r="AR27" s="170"/>
      <c r="AS27" s="170"/>
      <c r="AT27" s="170"/>
      <c r="AU27" s="170"/>
      <c r="AV27" s="170"/>
      <c r="AW27" s="170"/>
      <c r="AX27" s="171">
        <v>0</v>
      </c>
      <c r="AY27" s="171"/>
      <c r="AZ27" s="169"/>
      <c r="BA27" s="169"/>
      <c r="BB27" s="169"/>
      <c r="BC27" s="169"/>
      <c r="BD27" s="169"/>
      <c r="BE27" s="169"/>
      <c r="BF27" s="169"/>
      <c r="BG27" s="170"/>
      <c r="BH27" s="170"/>
      <c r="BI27" s="170"/>
      <c r="BJ27" s="170"/>
      <c r="BK27" s="170"/>
      <c r="BL27" s="170"/>
      <c r="BM27" s="170"/>
      <c r="BN27" s="171"/>
      <c r="BO27" s="171"/>
      <c r="BQ27" s="20"/>
      <c r="BR27" s="20"/>
      <c r="BS27" s="20"/>
      <c r="BT27" s="20"/>
      <c r="BU27" s="20"/>
      <c r="BV27" s="20"/>
    </row>
    <row r="28" spans="2:74" ht="9.75" customHeight="1">
      <c r="B28" s="191" t="s">
        <v>145</v>
      </c>
      <c r="C28" s="191"/>
      <c r="D28" s="192"/>
      <c r="E28" s="192"/>
      <c r="F28" s="192"/>
      <c r="G28" s="192"/>
      <c r="H28" s="192"/>
      <c r="I28" s="192"/>
      <c r="J28" s="192"/>
      <c r="K28" s="189"/>
      <c r="L28" s="189"/>
      <c r="M28" s="189"/>
      <c r="N28" s="189"/>
      <c r="O28" s="189"/>
      <c r="P28" s="189"/>
      <c r="Q28" s="189"/>
      <c r="R28" s="189"/>
      <c r="S28" s="189"/>
      <c r="T28" s="189"/>
      <c r="U28" s="189"/>
      <c r="V28" s="189"/>
      <c r="W28" s="189"/>
      <c r="X28" s="189"/>
      <c r="Y28" s="189"/>
      <c r="Z28" s="189"/>
      <c r="AA28" s="190"/>
      <c r="AB28" s="190"/>
      <c r="AC28" s="190"/>
      <c r="AD28" s="190"/>
      <c r="AE28" s="190"/>
      <c r="AF28" s="190"/>
      <c r="AG28" s="190"/>
      <c r="AH28" s="190"/>
      <c r="AJ28" s="169" t="s">
        <v>246</v>
      </c>
      <c r="AK28" s="169"/>
      <c r="AL28" s="169"/>
      <c r="AM28" s="169"/>
      <c r="AN28" s="169"/>
      <c r="AO28" s="169"/>
      <c r="AP28" s="169"/>
      <c r="AQ28" s="170">
        <v>2</v>
      </c>
      <c r="AR28" s="170"/>
      <c r="AS28" s="170"/>
      <c r="AT28" s="170"/>
      <c r="AU28" s="170"/>
      <c r="AV28" s="170"/>
      <c r="AW28" s="170"/>
      <c r="AX28" s="171">
        <v>2</v>
      </c>
      <c r="AY28" s="171"/>
      <c r="AZ28" s="169"/>
      <c r="BA28" s="169"/>
      <c r="BB28" s="169"/>
      <c r="BC28" s="169"/>
      <c r="BD28" s="169"/>
      <c r="BE28" s="169"/>
      <c r="BF28" s="169"/>
      <c r="BG28" s="170"/>
      <c r="BH28" s="170"/>
      <c r="BI28" s="170"/>
      <c r="BJ28" s="170"/>
      <c r="BK28" s="170"/>
      <c r="BL28" s="170"/>
      <c r="BM28" s="170"/>
      <c r="BN28" s="171"/>
      <c r="BO28" s="171"/>
      <c r="BQ28" s="20"/>
      <c r="BR28" s="20"/>
      <c r="BS28" s="20"/>
      <c r="BT28" s="20"/>
      <c r="BU28" s="20"/>
      <c r="BV28" s="20"/>
    </row>
    <row r="29" spans="2:74" ht="9.75" customHeight="1">
      <c r="B29" s="191"/>
      <c r="C29" s="191"/>
      <c r="D29" s="192"/>
      <c r="E29" s="192"/>
      <c r="F29" s="192"/>
      <c r="G29" s="192"/>
      <c r="H29" s="192"/>
      <c r="I29" s="192"/>
      <c r="J29" s="192"/>
      <c r="K29" s="189"/>
      <c r="L29" s="189"/>
      <c r="M29" s="189"/>
      <c r="N29" s="189"/>
      <c r="O29" s="189"/>
      <c r="P29" s="189"/>
      <c r="Q29" s="189"/>
      <c r="R29" s="189"/>
      <c r="S29" s="189"/>
      <c r="T29" s="189"/>
      <c r="U29" s="189"/>
      <c r="V29" s="189"/>
      <c r="W29" s="189"/>
      <c r="X29" s="189"/>
      <c r="Y29" s="189"/>
      <c r="Z29" s="189"/>
      <c r="AA29" s="190"/>
      <c r="AB29" s="190"/>
      <c r="AC29" s="190"/>
      <c r="AD29" s="190"/>
      <c r="AE29" s="190"/>
      <c r="AF29" s="190"/>
      <c r="AG29" s="190"/>
      <c r="AH29" s="190"/>
      <c r="AJ29" s="169" t="s">
        <v>247</v>
      </c>
      <c r="AK29" s="169"/>
      <c r="AL29" s="169"/>
      <c r="AM29" s="169"/>
      <c r="AN29" s="169"/>
      <c r="AO29" s="169"/>
      <c r="AP29" s="169"/>
      <c r="AQ29" s="170">
        <v>1</v>
      </c>
      <c r="AR29" s="170"/>
      <c r="AS29" s="170"/>
      <c r="AT29" s="170"/>
      <c r="AU29" s="170"/>
      <c r="AV29" s="170"/>
      <c r="AW29" s="170"/>
      <c r="AX29" s="171">
        <v>1</v>
      </c>
      <c r="AY29" s="171"/>
      <c r="AZ29" s="169"/>
      <c r="BA29" s="169"/>
      <c r="BB29" s="169"/>
      <c r="BC29" s="169"/>
      <c r="BD29" s="169"/>
      <c r="BE29" s="169"/>
      <c r="BF29" s="169"/>
      <c r="BG29" s="170"/>
      <c r="BH29" s="170"/>
      <c r="BI29" s="170"/>
      <c r="BJ29" s="170"/>
      <c r="BK29" s="170"/>
      <c r="BL29" s="170"/>
      <c r="BM29" s="170"/>
      <c r="BN29" s="171"/>
      <c r="BO29" s="171"/>
      <c r="BQ29" s="20"/>
      <c r="BR29" s="20"/>
      <c r="BS29" s="20"/>
      <c r="BT29" s="20"/>
      <c r="BU29" s="20"/>
      <c r="BV29" s="20"/>
    </row>
    <row r="30" spans="2:74" ht="9.75" customHeight="1">
      <c r="B30" s="187" t="s">
        <v>146</v>
      </c>
      <c r="C30" s="187"/>
      <c r="D30" s="188" t="s">
        <v>217</v>
      </c>
      <c r="E30" s="188"/>
      <c r="F30" s="188"/>
      <c r="G30" s="188"/>
      <c r="H30" s="188"/>
      <c r="I30" s="188"/>
      <c r="J30" s="188"/>
      <c r="K30" s="185">
        <v>4</v>
      </c>
      <c r="L30" s="185"/>
      <c r="M30" s="185"/>
      <c r="N30" s="185"/>
      <c r="O30" s="185"/>
      <c r="P30" s="185"/>
      <c r="Q30" s="185">
        <v>-1</v>
      </c>
      <c r="R30" s="185"/>
      <c r="S30" s="185">
        <v>4</v>
      </c>
      <c r="T30" s="185"/>
      <c r="U30" s="185">
        <v>0</v>
      </c>
      <c r="V30" s="185"/>
      <c r="W30" s="185">
        <v>0</v>
      </c>
      <c r="X30" s="185"/>
      <c r="Y30" s="185">
        <v>0</v>
      </c>
      <c r="Z30" s="185"/>
      <c r="AA30" s="186"/>
      <c r="AB30" s="186"/>
      <c r="AC30" s="186"/>
      <c r="AD30" s="186"/>
      <c r="AE30" s="186"/>
      <c r="AF30" s="186"/>
      <c r="AG30" s="186"/>
      <c r="AH30" s="186"/>
      <c r="AJ30" s="169"/>
      <c r="AK30" s="169"/>
      <c r="AL30" s="169"/>
      <c r="AM30" s="169"/>
      <c r="AN30" s="169"/>
      <c r="AO30" s="169"/>
      <c r="AP30" s="169"/>
      <c r="AQ30" s="170"/>
      <c r="AR30" s="170"/>
      <c r="AS30" s="170"/>
      <c r="AT30" s="170"/>
      <c r="AU30" s="170"/>
      <c r="AV30" s="170"/>
      <c r="AW30" s="170"/>
      <c r="AX30" s="171"/>
      <c r="AY30" s="171"/>
      <c r="AZ30" s="169"/>
      <c r="BA30" s="169"/>
      <c r="BB30" s="169"/>
      <c r="BC30" s="169"/>
      <c r="BD30" s="169"/>
      <c r="BE30" s="169"/>
      <c r="BF30" s="169"/>
      <c r="BG30" s="170"/>
      <c r="BH30" s="170"/>
      <c r="BI30" s="170"/>
      <c r="BJ30" s="170"/>
      <c r="BK30" s="170"/>
      <c r="BL30" s="170"/>
      <c r="BM30" s="170"/>
      <c r="BN30" s="171"/>
      <c r="BO30" s="171"/>
      <c r="BQ30" s="20"/>
      <c r="BR30" s="20"/>
      <c r="BS30" s="20"/>
      <c r="BT30" s="20"/>
      <c r="BU30" s="20"/>
      <c r="BV30" s="20"/>
    </row>
    <row r="31" spans="2:74" ht="9.75" customHeight="1">
      <c r="B31" s="187"/>
      <c r="C31" s="187"/>
      <c r="D31" s="188"/>
      <c r="E31" s="188"/>
      <c r="F31" s="188"/>
      <c r="G31" s="188"/>
      <c r="H31" s="188"/>
      <c r="I31" s="188"/>
      <c r="J31" s="188"/>
      <c r="K31" s="185"/>
      <c r="L31" s="185"/>
      <c r="M31" s="185"/>
      <c r="N31" s="185"/>
      <c r="O31" s="185"/>
      <c r="P31" s="185"/>
      <c r="Q31" s="185"/>
      <c r="R31" s="185"/>
      <c r="S31" s="185"/>
      <c r="T31" s="185"/>
      <c r="U31" s="185"/>
      <c r="V31" s="185"/>
      <c r="W31" s="185"/>
      <c r="X31" s="185"/>
      <c r="Y31" s="185"/>
      <c r="Z31" s="185"/>
      <c r="AA31" s="186"/>
      <c r="AB31" s="186"/>
      <c r="AC31" s="186"/>
      <c r="AD31" s="186"/>
      <c r="AE31" s="186"/>
      <c r="AF31" s="186"/>
      <c r="AG31" s="186"/>
      <c r="AH31" s="186"/>
      <c r="AJ31" s="169"/>
      <c r="AK31" s="169"/>
      <c r="AL31" s="169"/>
      <c r="AM31" s="169"/>
      <c r="AN31" s="169"/>
      <c r="AO31" s="169"/>
      <c r="AP31" s="169"/>
      <c r="AQ31" s="170"/>
      <c r="AR31" s="170"/>
      <c r="AS31" s="170"/>
      <c r="AT31" s="170"/>
      <c r="AU31" s="170"/>
      <c r="AV31" s="170"/>
      <c r="AW31" s="170"/>
      <c r="AX31" s="171"/>
      <c r="AY31" s="171"/>
      <c r="AZ31" s="169"/>
      <c r="BA31" s="169"/>
      <c r="BB31" s="169"/>
      <c r="BC31" s="169"/>
      <c r="BD31" s="169"/>
      <c r="BE31" s="169"/>
      <c r="BF31" s="169"/>
      <c r="BG31" s="170"/>
      <c r="BH31" s="170"/>
      <c r="BI31" s="170"/>
      <c r="BJ31" s="170"/>
      <c r="BK31" s="170"/>
      <c r="BL31" s="170"/>
      <c r="BM31" s="170"/>
      <c r="BN31" s="171"/>
      <c r="BO31" s="171"/>
      <c r="BQ31" s="20"/>
      <c r="BR31" s="20"/>
      <c r="BS31" s="20"/>
      <c r="BT31" s="20"/>
      <c r="BU31" s="20"/>
      <c r="BV31" s="20"/>
    </row>
    <row r="32" spans="2:74" ht="9.75" customHeight="1">
      <c r="B32" s="183" t="s">
        <v>147</v>
      </c>
      <c r="C32" s="183"/>
      <c r="D32" s="184" t="s">
        <v>276</v>
      </c>
      <c r="E32" s="184"/>
      <c r="F32" s="184"/>
      <c r="G32" s="184"/>
      <c r="H32" s="184"/>
      <c r="I32" s="184"/>
      <c r="J32" s="184"/>
      <c r="K32" s="181">
        <v>13</v>
      </c>
      <c r="L32" s="181"/>
      <c r="M32" s="181"/>
      <c r="N32" s="181"/>
      <c r="O32" s="181"/>
      <c r="P32" s="181"/>
      <c r="Q32" s="181">
        <v>0</v>
      </c>
      <c r="R32" s="181"/>
      <c r="S32" s="181">
        <v>8</v>
      </c>
      <c r="T32" s="181"/>
      <c r="U32" s="181">
        <v>5</v>
      </c>
      <c r="V32" s="181"/>
      <c r="W32" s="181">
        <v>0</v>
      </c>
      <c r="X32" s="181"/>
      <c r="Y32" s="181">
        <v>0</v>
      </c>
      <c r="Z32" s="181"/>
      <c r="AA32" s="182"/>
      <c r="AB32" s="182"/>
      <c r="AC32" s="182"/>
      <c r="AD32" s="182"/>
      <c r="AE32" s="182"/>
      <c r="AF32" s="182"/>
      <c r="AG32" s="182"/>
      <c r="AH32" s="182"/>
      <c r="AJ32" s="169"/>
      <c r="AK32" s="169"/>
      <c r="AL32" s="169"/>
      <c r="AM32" s="169"/>
      <c r="AN32" s="169"/>
      <c r="AO32" s="169"/>
      <c r="AP32" s="169"/>
      <c r="AQ32" s="170"/>
      <c r="AR32" s="170"/>
      <c r="AS32" s="170"/>
      <c r="AT32" s="170"/>
      <c r="AU32" s="170"/>
      <c r="AV32" s="170"/>
      <c r="AW32" s="170"/>
      <c r="AX32" s="171"/>
      <c r="AY32" s="171"/>
      <c r="AZ32" s="169"/>
      <c r="BA32" s="169"/>
      <c r="BB32" s="169"/>
      <c r="BC32" s="169"/>
      <c r="BD32" s="169"/>
      <c r="BE32" s="169"/>
      <c r="BF32" s="169"/>
      <c r="BG32" s="170"/>
      <c r="BH32" s="170"/>
      <c r="BI32" s="170"/>
      <c r="BJ32" s="170"/>
      <c r="BK32" s="170"/>
      <c r="BL32" s="170"/>
      <c r="BM32" s="170"/>
      <c r="BN32" s="171"/>
      <c r="BO32" s="171"/>
      <c r="BQ32" s="20"/>
      <c r="BR32" s="20"/>
      <c r="BS32" s="20"/>
      <c r="BT32" s="20"/>
      <c r="BU32" s="20"/>
      <c r="BV32" s="20"/>
    </row>
    <row r="33" spans="2:74" ht="9.75" customHeight="1">
      <c r="B33" s="183"/>
      <c r="C33" s="183"/>
      <c r="D33" s="184"/>
      <c r="E33" s="184"/>
      <c r="F33" s="184"/>
      <c r="G33" s="184"/>
      <c r="H33" s="184"/>
      <c r="I33" s="184"/>
      <c r="J33" s="184"/>
      <c r="K33" s="181"/>
      <c r="L33" s="181"/>
      <c r="M33" s="181"/>
      <c r="N33" s="181"/>
      <c r="O33" s="181"/>
      <c r="P33" s="181"/>
      <c r="Q33" s="181"/>
      <c r="R33" s="181"/>
      <c r="S33" s="181"/>
      <c r="T33" s="181"/>
      <c r="U33" s="181"/>
      <c r="V33" s="181"/>
      <c r="W33" s="181"/>
      <c r="X33" s="181"/>
      <c r="Y33" s="181"/>
      <c r="Z33" s="181"/>
      <c r="AA33" s="182"/>
      <c r="AB33" s="182"/>
      <c r="AC33" s="182"/>
      <c r="AD33" s="182"/>
      <c r="AE33" s="182"/>
      <c r="AF33" s="182"/>
      <c r="AG33" s="182"/>
      <c r="AH33" s="182"/>
      <c r="AJ33" s="169"/>
      <c r="AK33" s="169"/>
      <c r="AL33" s="169"/>
      <c r="AM33" s="169"/>
      <c r="AN33" s="169"/>
      <c r="AO33" s="169"/>
      <c r="AP33" s="169"/>
      <c r="AQ33" s="170"/>
      <c r="AR33" s="170"/>
      <c r="AS33" s="170"/>
      <c r="AT33" s="170"/>
      <c r="AU33" s="170"/>
      <c r="AV33" s="170"/>
      <c r="AW33" s="170"/>
      <c r="AX33" s="171"/>
      <c r="AY33" s="171"/>
      <c r="AZ33" s="169"/>
      <c r="BA33" s="169"/>
      <c r="BB33" s="169"/>
      <c r="BC33" s="169"/>
      <c r="BD33" s="169"/>
      <c r="BE33" s="169"/>
      <c r="BF33" s="169"/>
      <c r="BG33" s="170"/>
      <c r="BH33" s="170"/>
      <c r="BI33" s="170"/>
      <c r="BJ33" s="170"/>
      <c r="BK33" s="170"/>
      <c r="BL33" s="170"/>
      <c r="BM33" s="170"/>
      <c r="BN33" s="171"/>
      <c r="BO33" s="171"/>
      <c r="BQ33" s="20"/>
      <c r="BR33" s="20"/>
      <c r="BS33" s="20"/>
      <c r="BT33" s="20"/>
      <c r="BU33" s="20"/>
      <c r="BV33" s="20"/>
    </row>
    <row r="34" spans="2:67" ht="9.75" customHeight="1">
      <c r="B34" s="183" t="s">
        <v>148</v>
      </c>
      <c r="C34" s="183"/>
      <c r="D34" s="184" t="s">
        <v>275</v>
      </c>
      <c r="E34" s="184"/>
      <c r="F34" s="184"/>
      <c r="G34" s="184"/>
      <c r="H34" s="184"/>
      <c r="I34" s="184"/>
      <c r="J34" s="184"/>
      <c r="K34" s="181">
        <v>3</v>
      </c>
      <c r="L34" s="181"/>
      <c r="M34" s="181"/>
      <c r="N34" s="181"/>
      <c r="O34" s="181">
        <v>3</v>
      </c>
      <c r="P34" s="181"/>
      <c r="Q34" s="181">
        <v>-1</v>
      </c>
      <c r="R34" s="181"/>
      <c r="S34" s="181">
        <v>3</v>
      </c>
      <c r="T34" s="181"/>
      <c r="U34" s="181">
        <v>0</v>
      </c>
      <c r="V34" s="181"/>
      <c r="W34" s="181">
        <v>0</v>
      </c>
      <c r="X34" s="181"/>
      <c r="Y34" s="181">
        <v>0</v>
      </c>
      <c r="Z34" s="181"/>
      <c r="AA34" s="182"/>
      <c r="AB34" s="182"/>
      <c r="AC34" s="182"/>
      <c r="AD34" s="182"/>
      <c r="AE34" s="182"/>
      <c r="AF34" s="182"/>
      <c r="AG34" s="182"/>
      <c r="AH34" s="182"/>
      <c r="AJ34" s="169"/>
      <c r="AK34" s="169"/>
      <c r="AL34" s="169"/>
      <c r="AM34" s="169"/>
      <c r="AN34" s="169"/>
      <c r="AO34" s="169"/>
      <c r="AP34" s="169"/>
      <c r="AQ34" s="170"/>
      <c r="AR34" s="170"/>
      <c r="AS34" s="170"/>
      <c r="AT34" s="170"/>
      <c r="AU34" s="170"/>
      <c r="AV34" s="170"/>
      <c r="AW34" s="170"/>
      <c r="AX34" s="171"/>
      <c r="AY34" s="171"/>
      <c r="AZ34" s="169"/>
      <c r="BA34" s="169"/>
      <c r="BB34" s="169"/>
      <c r="BC34" s="169"/>
      <c r="BD34" s="169"/>
      <c r="BE34" s="169"/>
      <c r="BF34" s="169"/>
      <c r="BG34" s="170"/>
      <c r="BH34" s="170"/>
      <c r="BI34" s="170"/>
      <c r="BJ34" s="170"/>
      <c r="BK34" s="170"/>
      <c r="BL34" s="170"/>
      <c r="BM34" s="170"/>
      <c r="BN34" s="171"/>
      <c r="BO34" s="171"/>
    </row>
    <row r="35" spans="2:67" ht="9.75" customHeight="1">
      <c r="B35" s="183"/>
      <c r="C35" s="183"/>
      <c r="D35" s="184"/>
      <c r="E35" s="184"/>
      <c r="F35" s="184"/>
      <c r="G35" s="184"/>
      <c r="H35" s="184"/>
      <c r="I35" s="184"/>
      <c r="J35" s="184"/>
      <c r="K35" s="181"/>
      <c r="L35" s="181"/>
      <c r="M35" s="181"/>
      <c r="N35" s="181"/>
      <c r="O35" s="181"/>
      <c r="P35" s="181"/>
      <c r="Q35" s="181"/>
      <c r="R35" s="181"/>
      <c r="S35" s="181"/>
      <c r="T35" s="181"/>
      <c r="U35" s="181"/>
      <c r="V35" s="181"/>
      <c r="W35" s="181"/>
      <c r="X35" s="181"/>
      <c r="Y35" s="181"/>
      <c r="Z35" s="181"/>
      <c r="AA35" s="182"/>
      <c r="AB35" s="182"/>
      <c r="AC35" s="182"/>
      <c r="AD35" s="182"/>
      <c r="AE35" s="182"/>
      <c r="AF35" s="182"/>
      <c r="AG35" s="182"/>
      <c r="AH35" s="182"/>
      <c r="AJ35" s="169"/>
      <c r="AK35" s="169"/>
      <c r="AL35" s="169"/>
      <c r="AM35" s="169"/>
      <c r="AN35" s="169"/>
      <c r="AO35" s="169"/>
      <c r="AP35" s="169"/>
      <c r="AQ35" s="170"/>
      <c r="AR35" s="170"/>
      <c r="AS35" s="170"/>
      <c r="AT35" s="170"/>
      <c r="AU35" s="170"/>
      <c r="AV35" s="170"/>
      <c r="AW35" s="170"/>
      <c r="AX35" s="171"/>
      <c r="AY35" s="171"/>
      <c r="AZ35" s="169"/>
      <c r="BA35" s="169"/>
      <c r="BB35" s="169"/>
      <c r="BC35" s="169"/>
      <c r="BD35" s="169"/>
      <c r="BE35" s="169"/>
      <c r="BF35" s="169"/>
      <c r="BG35" s="170"/>
      <c r="BH35" s="170"/>
      <c r="BI35" s="170"/>
      <c r="BJ35" s="170"/>
      <c r="BK35" s="170"/>
      <c r="BL35" s="170"/>
      <c r="BM35" s="170"/>
      <c r="BN35" s="171"/>
      <c r="BO35" s="171"/>
    </row>
    <row r="36" spans="2:67" ht="9.75" customHeight="1">
      <c r="B36" s="179" t="s">
        <v>149</v>
      </c>
      <c r="C36" s="179"/>
      <c r="D36" s="180" t="s">
        <v>218</v>
      </c>
      <c r="E36" s="180"/>
      <c r="F36" s="180"/>
      <c r="G36" s="180"/>
      <c r="H36" s="180"/>
      <c r="I36" s="180"/>
      <c r="J36" s="180"/>
      <c r="K36" s="175">
        <v>1</v>
      </c>
      <c r="L36" s="175"/>
      <c r="M36" s="175"/>
      <c r="N36" s="175"/>
      <c r="O36" s="175">
        <v>4</v>
      </c>
      <c r="P36" s="175"/>
      <c r="Q36" s="175"/>
      <c r="R36" s="175"/>
      <c r="S36" s="175"/>
      <c r="T36" s="175"/>
      <c r="U36" s="175"/>
      <c r="V36" s="175"/>
      <c r="W36" s="175"/>
      <c r="X36" s="175"/>
      <c r="Y36" s="175"/>
      <c r="Z36" s="175"/>
      <c r="AA36" s="178"/>
      <c r="AB36" s="178"/>
      <c r="AC36" s="178"/>
      <c r="AD36" s="178"/>
      <c r="AE36" s="178"/>
      <c r="AF36" s="178"/>
      <c r="AG36" s="178"/>
      <c r="AH36" s="178"/>
      <c r="AJ36" s="169"/>
      <c r="AK36" s="169"/>
      <c r="AL36" s="169"/>
      <c r="AM36" s="169"/>
      <c r="AN36" s="169"/>
      <c r="AO36" s="169"/>
      <c r="AP36" s="169"/>
      <c r="AQ36" s="170"/>
      <c r="AR36" s="170"/>
      <c r="AS36" s="170"/>
      <c r="AT36" s="170"/>
      <c r="AU36" s="170"/>
      <c r="AV36" s="170"/>
      <c r="AW36" s="170"/>
      <c r="AX36" s="171"/>
      <c r="AY36" s="171"/>
      <c r="AZ36" s="176" t="s">
        <v>167</v>
      </c>
      <c r="BA36" s="176"/>
      <c r="BB36" s="176"/>
      <c r="BC36" s="176"/>
      <c r="BD36" s="176"/>
      <c r="BE36" s="176"/>
      <c r="BF36" s="176"/>
      <c r="BG36" s="177"/>
      <c r="BH36" s="177"/>
      <c r="BI36" s="177"/>
      <c r="BJ36" s="177"/>
      <c r="BK36" s="177"/>
      <c r="BL36" s="177"/>
      <c r="BM36" s="177"/>
      <c r="BN36" s="168">
        <v>3</v>
      </c>
      <c r="BO36" s="168"/>
    </row>
    <row r="37" spans="2:67" ht="9.75" customHeight="1">
      <c r="B37" s="179"/>
      <c r="C37" s="179"/>
      <c r="D37" s="180"/>
      <c r="E37" s="180"/>
      <c r="F37" s="180"/>
      <c r="G37" s="180"/>
      <c r="H37" s="180"/>
      <c r="I37" s="180"/>
      <c r="J37" s="180"/>
      <c r="K37" s="175"/>
      <c r="L37" s="175"/>
      <c r="M37" s="175"/>
      <c r="N37" s="175"/>
      <c r="O37" s="175"/>
      <c r="P37" s="175"/>
      <c r="Q37" s="175"/>
      <c r="R37" s="175"/>
      <c r="S37" s="175"/>
      <c r="T37" s="175"/>
      <c r="U37" s="175"/>
      <c r="V37" s="175"/>
      <c r="W37" s="175"/>
      <c r="X37" s="175"/>
      <c r="Y37" s="175"/>
      <c r="Z37" s="175"/>
      <c r="AA37" s="178"/>
      <c r="AB37" s="178"/>
      <c r="AC37" s="178"/>
      <c r="AD37" s="178"/>
      <c r="AE37" s="178"/>
      <c r="AF37" s="178"/>
      <c r="AG37" s="178"/>
      <c r="AH37" s="178"/>
      <c r="AJ37" s="169"/>
      <c r="AK37" s="169"/>
      <c r="AL37" s="169"/>
      <c r="AM37" s="169"/>
      <c r="AN37" s="169"/>
      <c r="AO37" s="169"/>
      <c r="AP37" s="169"/>
      <c r="AQ37" s="170"/>
      <c r="AR37" s="170"/>
      <c r="AS37" s="170"/>
      <c r="AT37" s="170"/>
      <c r="AU37" s="170"/>
      <c r="AV37" s="170"/>
      <c r="AW37" s="170"/>
      <c r="AX37" s="171"/>
      <c r="AY37" s="171"/>
      <c r="AZ37" s="172" t="s">
        <v>150</v>
      </c>
      <c r="BA37" s="172"/>
      <c r="BB37" s="172"/>
      <c r="BC37" s="172"/>
      <c r="BD37" s="172"/>
      <c r="BE37" s="172"/>
      <c r="BF37" s="173">
        <f>SUM(BQ24:BV33)</f>
        <v>30</v>
      </c>
      <c r="BG37" s="173"/>
      <c r="BH37" s="173"/>
      <c r="BI37" s="173"/>
      <c r="BJ37" s="173"/>
      <c r="BK37" s="173"/>
      <c r="BL37" s="173"/>
      <c r="BM37" s="173"/>
      <c r="BN37" s="174" t="s">
        <v>151</v>
      </c>
      <c r="BO37" s="174"/>
    </row>
    <row r="38" spans="2:67" ht="9.75" customHeight="1">
      <c r="B38" s="163" t="s">
        <v>68</v>
      </c>
      <c r="C38" s="163"/>
      <c r="D38" s="163"/>
      <c r="E38" s="163"/>
      <c r="F38" s="163"/>
      <c r="G38" s="163"/>
      <c r="H38" s="163"/>
      <c r="I38" s="164" t="s">
        <v>152</v>
      </c>
      <c r="J38" s="164"/>
      <c r="K38" s="165">
        <f>K24+K26+K28</f>
        <v>5</v>
      </c>
      <c r="L38" s="165"/>
      <c r="M38" s="162">
        <f>SUM(M24:M36)</f>
        <v>0</v>
      </c>
      <c r="N38" s="162"/>
      <c r="O38" s="162">
        <f>SUM(O24:O36)</f>
        <v>15</v>
      </c>
      <c r="P38" s="162"/>
      <c r="Q38" s="162">
        <f>SUM(Q24:Q36)</f>
        <v>-2</v>
      </c>
      <c r="R38" s="162"/>
      <c r="S38" s="162">
        <f>SUM(S24:S36)</f>
        <v>15</v>
      </c>
      <c r="T38" s="162"/>
      <c r="U38" s="162">
        <f>SUM(U24:U36)</f>
        <v>5</v>
      </c>
      <c r="V38" s="162"/>
      <c r="W38" s="162">
        <f>SUM(W24:W36)</f>
        <v>0</v>
      </c>
      <c r="X38" s="162"/>
      <c r="Y38" s="162">
        <f>SUM(Y24:Y36)</f>
        <v>0</v>
      </c>
      <c r="Z38" s="162"/>
      <c r="AA38" s="157"/>
      <c r="AB38" s="157"/>
      <c r="AC38" s="157"/>
      <c r="AD38" s="157"/>
      <c r="AE38" s="157"/>
      <c r="AF38" s="157"/>
      <c r="AG38" s="157"/>
      <c r="AH38" s="157"/>
      <c r="AJ38" s="158"/>
      <c r="AK38" s="158"/>
      <c r="AL38" s="158"/>
      <c r="AM38" s="158"/>
      <c r="AN38" s="158"/>
      <c r="AO38" s="158"/>
      <c r="AP38" s="158"/>
      <c r="AQ38" s="159"/>
      <c r="AR38" s="159"/>
      <c r="AS38" s="159"/>
      <c r="AT38" s="159"/>
      <c r="AU38" s="159"/>
      <c r="AV38" s="159"/>
      <c r="AW38" s="159"/>
      <c r="AX38" s="160"/>
      <c r="AY38" s="160"/>
      <c r="AZ38" s="172"/>
      <c r="BA38" s="172"/>
      <c r="BB38" s="172"/>
      <c r="BC38" s="172"/>
      <c r="BD38" s="172"/>
      <c r="BE38" s="172"/>
      <c r="BF38" s="173"/>
      <c r="BG38" s="173"/>
      <c r="BH38" s="173"/>
      <c r="BI38" s="173"/>
      <c r="BJ38" s="173"/>
      <c r="BK38" s="173"/>
      <c r="BL38" s="173"/>
      <c r="BM38" s="173"/>
      <c r="BN38" s="174"/>
      <c r="BO38" s="174"/>
    </row>
    <row r="39" spans="2:67" ht="13.5" customHeight="1">
      <c r="B39" s="163"/>
      <c r="C39" s="163"/>
      <c r="D39" s="163"/>
      <c r="E39" s="163"/>
      <c r="F39" s="163"/>
      <c r="G39" s="163"/>
      <c r="H39" s="163"/>
      <c r="I39" s="166" t="s">
        <v>153</v>
      </c>
      <c r="J39" s="166"/>
      <c r="K39" s="167">
        <f>SUM(K30:L37)</f>
        <v>21</v>
      </c>
      <c r="L39" s="167"/>
      <c r="M39" s="162"/>
      <c r="N39" s="162"/>
      <c r="O39" s="162"/>
      <c r="P39" s="162"/>
      <c r="Q39" s="162"/>
      <c r="R39" s="162"/>
      <c r="S39" s="162"/>
      <c r="T39" s="162"/>
      <c r="U39" s="162"/>
      <c r="V39" s="162"/>
      <c r="W39" s="162"/>
      <c r="X39" s="162"/>
      <c r="Y39" s="162"/>
      <c r="Z39" s="162"/>
      <c r="AA39" s="157"/>
      <c r="AB39" s="157"/>
      <c r="AC39" s="157"/>
      <c r="AD39" s="157"/>
      <c r="AE39" s="157"/>
      <c r="AF39" s="157"/>
      <c r="AG39" s="157"/>
      <c r="AH39" s="157"/>
      <c r="AJ39" s="158"/>
      <c r="AK39" s="158"/>
      <c r="AL39" s="158"/>
      <c r="AM39" s="158"/>
      <c r="AN39" s="158"/>
      <c r="AO39" s="158"/>
      <c r="AP39" s="158"/>
      <c r="AQ39" s="159"/>
      <c r="AR39" s="159"/>
      <c r="AS39" s="159"/>
      <c r="AT39" s="159"/>
      <c r="AU39" s="159"/>
      <c r="AV39" s="159"/>
      <c r="AW39" s="159"/>
      <c r="AX39" s="160"/>
      <c r="AY39" s="160"/>
      <c r="AZ39" s="161"/>
      <c r="BA39" s="161"/>
      <c r="BB39" s="161"/>
      <c r="BC39" s="161"/>
      <c r="BD39" s="161"/>
      <c r="BE39" s="161"/>
      <c r="BF39" s="154"/>
      <c r="BG39" s="154"/>
      <c r="BH39" s="154"/>
      <c r="BI39" s="154"/>
      <c r="BJ39" s="154"/>
      <c r="BK39" s="154"/>
      <c r="BL39" s="154"/>
      <c r="BM39" s="154"/>
      <c r="BN39" s="156"/>
      <c r="BO39" s="156"/>
    </row>
    <row r="40" spans="2:67" ht="13.5" customHeight="1">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J40" s="155"/>
      <c r="AK40" s="155"/>
      <c r="AL40" s="155"/>
      <c r="AM40" s="155"/>
      <c r="AN40" s="155"/>
      <c r="AO40" s="155"/>
      <c r="AP40" s="155"/>
      <c r="AQ40" s="155"/>
      <c r="AR40" s="155"/>
      <c r="AS40" s="155"/>
      <c r="AT40" s="155"/>
      <c r="AU40" s="155"/>
      <c r="AV40" s="155"/>
      <c r="AW40" s="155"/>
      <c r="AX40" s="155"/>
      <c r="AY40" s="155"/>
      <c r="AZ40" s="154"/>
      <c r="BA40" s="154"/>
      <c r="BB40" s="154"/>
      <c r="BC40" s="154"/>
      <c r="BD40" s="154"/>
      <c r="BE40" s="154"/>
      <c r="BF40" s="154"/>
      <c r="BG40" s="154"/>
      <c r="BH40" s="154"/>
      <c r="BI40" s="154"/>
      <c r="BJ40" s="154"/>
      <c r="BK40" s="154"/>
      <c r="BL40" s="154"/>
      <c r="BM40" s="154"/>
      <c r="BN40" s="154"/>
      <c r="BO40" s="154"/>
    </row>
    <row r="41" spans="2:67" ht="12" customHeight="1">
      <c r="B41" s="153" t="s">
        <v>65</v>
      </c>
      <c r="C41" s="153"/>
      <c r="D41" s="153"/>
      <c r="E41" s="153"/>
      <c r="F41" s="153"/>
      <c r="G41" s="153"/>
      <c r="H41" s="153"/>
      <c r="I41" s="151" t="s">
        <v>38</v>
      </c>
      <c r="J41" s="151"/>
      <c r="K41" s="151" t="s">
        <v>154</v>
      </c>
      <c r="L41" s="151"/>
      <c r="M41" s="151"/>
      <c r="N41" s="151" t="s">
        <v>155</v>
      </c>
      <c r="O41" s="151"/>
      <c r="P41" s="151" t="s">
        <v>156</v>
      </c>
      <c r="Q41" s="151"/>
      <c r="R41" s="151"/>
      <c r="S41" s="151" t="s">
        <v>157</v>
      </c>
      <c r="T41" s="151"/>
      <c r="U41" s="151" t="s">
        <v>158</v>
      </c>
      <c r="V41" s="151"/>
      <c r="W41" s="132" t="s">
        <v>140</v>
      </c>
      <c r="X41" s="132"/>
      <c r="Y41" s="132"/>
      <c r="Z41" s="132"/>
      <c r="AA41" s="132"/>
      <c r="AB41" s="132"/>
      <c r="AC41" s="132"/>
      <c r="AD41" s="132"/>
      <c r="AE41" s="132"/>
      <c r="AF41" s="132"/>
      <c r="AG41" s="132"/>
      <c r="AH41" s="132"/>
      <c r="AI41" s="153" t="s">
        <v>169</v>
      </c>
      <c r="AJ41" s="153"/>
      <c r="AK41" s="153"/>
      <c r="AL41" s="153"/>
      <c r="AM41" s="153"/>
      <c r="AN41" s="153"/>
      <c r="AO41" s="153"/>
      <c r="AP41" s="151" t="s">
        <v>38</v>
      </c>
      <c r="AQ41" s="151"/>
      <c r="AR41" s="151" t="s">
        <v>154</v>
      </c>
      <c r="AS41" s="151"/>
      <c r="AT41" s="151"/>
      <c r="AU41" s="151" t="s">
        <v>155</v>
      </c>
      <c r="AV41" s="151"/>
      <c r="AW41" s="151" t="s">
        <v>156</v>
      </c>
      <c r="AX41" s="151"/>
      <c r="AY41" s="151"/>
      <c r="AZ41" s="151" t="s">
        <v>157</v>
      </c>
      <c r="BA41" s="151"/>
      <c r="BB41" s="151" t="s">
        <v>158</v>
      </c>
      <c r="BC41" s="151"/>
      <c r="BD41" s="132" t="s">
        <v>140</v>
      </c>
      <c r="BE41" s="132"/>
      <c r="BF41" s="132"/>
      <c r="BG41" s="132"/>
      <c r="BH41" s="132"/>
      <c r="BI41" s="132"/>
      <c r="BJ41" s="132"/>
      <c r="BK41" s="132"/>
      <c r="BL41" s="132"/>
      <c r="BM41" s="132"/>
      <c r="BN41" s="132"/>
      <c r="BO41" s="132"/>
    </row>
    <row r="42" spans="2:67" ht="19.5" customHeight="1">
      <c r="B42" s="148" t="s">
        <v>194</v>
      </c>
      <c r="C42" s="148"/>
      <c r="D42" s="148"/>
      <c r="E42" s="148"/>
      <c r="F42" s="148"/>
      <c r="G42" s="148"/>
      <c r="H42" s="148"/>
      <c r="I42" s="126">
        <v>1</v>
      </c>
      <c r="J42" s="126"/>
      <c r="K42" s="152" t="s">
        <v>178</v>
      </c>
      <c r="L42" s="152"/>
      <c r="M42" s="152"/>
      <c r="N42" s="126" t="s">
        <v>179</v>
      </c>
      <c r="O42" s="126"/>
      <c r="P42" s="150" t="s">
        <v>173</v>
      </c>
      <c r="Q42" s="150"/>
      <c r="R42" s="150"/>
      <c r="S42" s="126" t="s">
        <v>180</v>
      </c>
      <c r="T42" s="126"/>
      <c r="U42" s="126" t="s">
        <v>180</v>
      </c>
      <c r="V42" s="126"/>
      <c r="W42" s="147" t="s">
        <v>228</v>
      </c>
      <c r="X42" s="147"/>
      <c r="Y42" s="147"/>
      <c r="Z42" s="147"/>
      <c r="AA42" s="147"/>
      <c r="AB42" s="147"/>
      <c r="AC42" s="147"/>
      <c r="AD42" s="147"/>
      <c r="AE42" s="147"/>
      <c r="AF42" s="147"/>
      <c r="AG42" s="147"/>
      <c r="AH42" s="147"/>
      <c r="AI42" s="148" t="s">
        <v>189</v>
      </c>
      <c r="AJ42" s="148"/>
      <c r="AK42" s="148"/>
      <c r="AL42" s="148"/>
      <c r="AM42" s="148"/>
      <c r="AN42" s="148"/>
      <c r="AO42" s="148"/>
      <c r="AP42" s="126">
        <v>1</v>
      </c>
      <c r="AQ42" s="126"/>
      <c r="AR42" s="149" t="s">
        <v>223</v>
      </c>
      <c r="AS42" s="149"/>
      <c r="AT42" s="149"/>
      <c r="AU42" s="126" t="s">
        <v>171</v>
      </c>
      <c r="AV42" s="126"/>
      <c r="AW42" s="150" t="s">
        <v>173</v>
      </c>
      <c r="AX42" s="150"/>
      <c r="AY42" s="150"/>
      <c r="AZ42" s="126" t="s">
        <v>180</v>
      </c>
      <c r="BA42" s="126"/>
      <c r="BB42" s="126" t="s">
        <v>180</v>
      </c>
      <c r="BC42" s="126"/>
      <c r="BD42" s="147" t="s">
        <v>249</v>
      </c>
      <c r="BE42" s="147"/>
      <c r="BF42" s="147"/>
      <c r="BG42" s="147"/>
      <c r="BH42" s="147"/>
      <c r="BI42" s="147"/>
      <c r="BJ42" s="147"/>
      <c r="BK42" s="147"/>
      <c r="BL42" s="147"/>
      <c r="BM42" s="147"/>
      <c r="BN42" s="147"/>
      <c r="BO42" s="147"/>
    </row>
    <row r="43" spans="2:67" ht="19.5" customHeight="1">
      <c r="B43" s="143" t="s">
        <v>219</v>
      </c>
      <c r="C43" s="143"/>
      <c r="D43" s="143"/>
      <c r="E43" s="143"/>
      <c r="F43" s="143"/>
      <c r="G43" s="143"/>
      <c r="H43" s="143"/>
      <c r="I43" s="115">
        <v>1</v>
      </c>
      <c r="J43" s="115"/>
      <c r="K43" s="144" t="s">
        <v>175</v>
      </c>
      <c r="L43" s="144"/>
      <c r="M43" s="144"/>
      <c r="N43" s="115" t="s">
        <v>171</v>
      </c>
      <c r="O43" s="115"/>
      <c r="P43" s="145" t="s">
        <v>173</v>
      </c>
      <c r="Q43" s="145"/>
      <c r="R43" s="145"/>
      <c r="S43" s="115" t="s">
        <v>171</v>
      </c>
      <c r="T43" s="115"/>
      <c r="U43" s="115" t="s">
        <v>171</v>
      </c>
      <c r="V43" s="115"/>
      <c r="W43" s="142" t="s">
        <v>229</v>
      </c>
      <c r="X43" s="142"/>
      <c r="Y43" s="142"/>
      <c r="Z43" s="142"/>
      <c r="AA43" s="142"/>
      <c r="AB43" s="142"/>
      <c r="AC43" s="142"/>
      <c r="AD43" s="142"/>
      <c r="AE43" s="142"/>
      <c r="AF43" s="142"/>
      <c r="AG43" s="142"/>
      <c r="AH43" s="142"/>
      <c r="AI43" s="143" t="s">
        <v>190</v>
      </c>
      <c r="AJ43" s="143"/>
      <c r="AK43" s="143"/>
      <c r="AL43" s="143"/>
      <c r="AM43" s="143"/>
      <c r="AN43" s="143"/>
      <c r="AO43" s="143"/>
      <c r="AP43" s="115">
        <v>1</v>
      </c>
      <c r="AQ43" s="115"/>
      <c r="AR43" s="144" t="s">
        <v>182</v>
      </c>
      <c r="AS43" s="144"/>
      <c r="AT43" s="144"/>
      <c r="AU43" s="115" t="s">
        <v>181</v>
      </c>
      <c r="AV43" s="115"/>
      <c r="AW43" s="145" t="s">
        <v>173</v>
      </c>
      <c r="AX43" s="145"/>
      <c r="AY43" s="145"/>
      <c r="AZ43" s="115" t="s">
        <v>180</v>
      </c>
      <c r="BA43" s="115"/>
      <c r="BB43" s="115" t="s">
        <v>180</v>
      </c>
      <c r="BC43" s="115"/>
      <c r="BD43" s="142" t="s">
        <v>250</v>
      </c>
      <c r="BE43" s="142"/>
      <c r="BF43" s="142"/>
      <c r="BG43" s="142"/>
      <c r="BH43" s="142"/>
      <c r="BI43" s="142"/>
      <c r="BJ43" s="142"/>
      <c r="BK43" s="142"/>
      <c r="BL43" s="142"/>
      <c r="BM43" s="142"/>
      <c r="BN43" s="142"/>
      <c r="BO43" s="142"/>
    </row>
    <row r="44" spans="2:67" ht="19.5" customHeight="1">
      <c r="B44" s="143" t="s">
        <v>220</v>
      </c>
      <c r="C44" s="143"/>
      <c r="D44" s="143"/>
      <c r="E44" s="143"/>
      <c r="F44" s="143"/>
      <c r="G44" s="143"/>
      <c r="H44" s="143"/>
      <c r="I44" s="115">
        <v>1</v>
      </c>
      <c r="J44" s="115"/>
      <c r="K44" s="144" t="s">
        <v>222</v>
      </c>
      <c r="L44" s="144"/>
      <c r="M44" s="144"/>
      <c r="N44" s="115" t="s">
        <v>171</v>
      </c>
      <c r="O44" s="115"/>
      <c r="P44" s="145" t="s">
        <v>173</v>
      </c>
      <c r="Q44" s="145"/>
      <c r="R44" s="145"/>
      <c r="S44" s="115" t="s">
        <v>171</v>
      </c>
      <c r="T44" s="115"/>
      <c r="U44" s="115" t="s">
        <v>171</v>
      </c>
      <c r="V44" s="115"/>
      <c r="W44" s="142" t="s">
        <v>230</v>
      </c>
      <c r="X44" s="142"/>
      <c r="Y44" s="142"/>
      <c r="Z44" s="142"/>
      <c r="AA44" s="142"/>
      <c r="AB44" s="142"/>
      <c r="AC44" s="142"/>
      <c r="AD44" s="142"/>
      <c r="AE44" s="142"/>
      <c r="AF44" s="142"/>
      <c r="AG44" s="142"/>
      <c r="AH44" s="142"/>
      <c r="AI44" s="143" t="s">
        <v>191</v>
      </c>
      <c r="AJ44" s="143"/>
      <c r="AK44" s="143"/>
      <c r="AL44" s="143"/>
      <c r="AM44" s="143"/>
      <c r="AN44" s="143"/>
      <c r="AO44" s="143"/>
      <c r="AP44" s="115">
        <v>1</v>
      </c>
      <c r="AQ44" s="115"/>
      <c r="AR44" s="144" t="s">
        <v>223</v>
      </c>
      <c r="AS44" s="144"/>
      <c r="AT44" s="144"/>
      <c r="AU44" s="115" t="s">
        <v>181</v>
      </c>
      <c r="AV44" s="115"/>
      <c r="AW44" s="145" t="s">
        <v>173</v>
      </c>
      <c r="AX44" s="145"/>
      <c r="AY44" s="145"/>
      <c r="AZ44" s="115" t="s">
        <v>180</v>
      </c>
      <c r="BA44" s="115"/>
      <c r="BB44" s="115" t="s">
        <v>180</v>
      </c>
      <c r="BC44" s="115"/>
      <c r="BD44" s="142" t="s">
        <v>251</v>
      </c>
      <c r="BE44" s="142"/>
      <c r="BF44" s="142"/>
      <c r="BG44" s="142"/>
      <c r="BH44" s="142"/>
      <c r="BI44" s="142"/>
      <c r="BJ44" s="142"/>
      <c r="BK44" s="142"/>
      <c r="BL44" s="142"/>
      <c r="BM44" s="142"/>
      <c r="BN44" s="142"/>
      <c r="BO44" s="142"/>
    </row>
    <row r="45" spans="2:67" ht="19.5" customHeight="1">
      <c r="B45" s="143" t="s">
        <v>197</v>
      </c>
      <c r="C45" s="143"/>
      <c r="D45" s="143"/>
      <c r="E45" s="143"/>
      <c r="F45" s="143"/>
      <c r="G45" s="143"/>
      <c r="H45" s="143"/>
      <c r="I45" s="115">
        <v>1</v>
      </c>
      <c r="J45" s="115"/>
      <c r="K45" s="144" t="s">
        <v>223</v>
      </c>
      <c r="L45" s="144"/>
      <c r="M45" s="144"/>
      <c r="N45" s="115" t="s">
        <v>171</v>
      </c>
      <c r="O45" s="115"/>
      <c r="P45" s="145" t="s">
        <v>173</v>
      </c>
      <c r="Q45" s="145"/>
      <c r="R45" s="145"/>
      <c r="S45" s="115" t="s">
        <v>171</v>
      </c>
      <c r="T45" s="115"/>
      <c r="U45" s="115" t="s">
        <v>171</v>
      </c>
      <c r="V45" s="115"/>
      <c r="W45" s="142" t="s">
        <v>231</v>
      </c>
      <c r="X45" s="142"/>
      <c r="Y45" s="142"/>
      <c r="Z45" s="142"/>
      <c r="AA45" s="142"/>
      <c r="AB45" s="142"/>
      <c r="AC45" s="142"/>
      <c r="AD45" s="142"/>
      <c r="AE45" s="142"/>
      <c r="AF45" s="142"/>
      <c r="AG45" s="142"/>
      <c r="AH45" s="142"/>
      <c r="AI45" s="143" t="s">
        <v>192</v>
      </c>
      <c r="AJ45" s="143"/>
      <c r="AK45" s="143"/>
      <c r="AL45" s="143"/>
      <c r="AM45" s="143"/>
      <c r="AN45" s="143"/>
      <c r="AO45" s="143"/>
      <c r="AP45" s="115">
        <v>1</v>
      </c>
      <c r="AQ45" s="115"/>
      <c r="AR45" s="144" t="s">
        <v>170</v>
      </c>
      <c r="AS45" s="144"/>
      <c r="AT45" s="144"/>
      <c r="AU45" s="115" t="s">
        <v>248</v>
      </c>
      <c r="AV45" s="115"/>
      <c r="AW45" s="145" t="s">
        <v>173</v>
      </c>
      <c r="AX45" s="145"/>
      <c r="AY45" s="145"/>
      <c r="AZ45" s="115" t="s">
        <v>248</v>
      </c>
      <c r="BA45" s="115"/>
      <c r="BB45" s="115" t="s">
        <v>171</v>
      </c>
      <c r="BC45" s="115"/>
      <c r="BD45" s="142" t="s">
        <v>252</v>
      </c>
      <c r="BE45" s="142"/>
      <c r="BF45" s="142"/>
      <c r="BG45" s="142"/>
      <c r="BH45" s="142"/>
      <c r="BI45" s="142"/>
      <c r="BJ45" s="142"/>
      <c r="BK45" s="142"/>
      <c r="BL45" s="142"/>
      <c r="BM45" s="142"/>
      <c r="BN45" s="142"/>
      <c r="BO45" s="142"/>
    </row>
    <row r="46" spans="2:67" ht="19.5" customHeight="1">
      <c r="B46" s="143" t="s">
        <v>198</v>
      </c>
      <c r="C46" s="143"/>
      <c r="D46" s="143"/>
      <c r="E46" s="143"/>
      <c r="F46" s="143"/>
      <c r="G46" s="143"/>
      <c r="H46" s="143"/>
      <c r="I46" s="115">
        <v>5</v>
      </c>
      <c r="J46" s="115"/>
      <c r="K46" s="144" t="s">
        <v>224</v>
      </c>
      <c r="L46" s="144"/>
      <c r="M46" s="144"/>
      <c r="N46" s="115" t="s">
        <v>171</v>
      </c>
      <c r="O46" s="115"/>
      <c r="P46" s="145" t="s">
        <v>173</v>
      </c>
      <c r="Q46" s="145"/>
      <c r="R46" s="145"/>
      <c r="S46" s="115" t="s">
        <v>171</v>
      </c>
      <c r="T46" s="115"/>
      <c r="U46" s="115">
        <v>3</v>
      </c>
      <c r="V46" s="115"/>
      <c r="W46" s="142" t="s">
        <v>232</v>
      </c>
      <c r="X46" s="142"/>
      <c r="Y46" s="142"/>
      <c r="Z46" s="142"/>
      <c r="AA46" s="142"/>
      <c r="AB46" s="142"/>
      <c r="AC46" s="142"/>
      <c r="AD46" s="142"/>
      <c r="AE46" s="142"/>
      <c r="AF46" s="142"/>
      <c r="AG46" s="142"/>
      <c r="AH46" s="142"/>
      <c r="AI46" s="143" t="s">
        <v>193</v>
      </c>
      <c r="AJ46" s="143"/>
      <c r="AK46" s="143"/>
      <c r="AL46" s="143"/>
      <c r="AM46" s="143"/>
      <c r="AN46" s="143"/>
      <c r="AO46" s="143"/>
      <c r="AP46" s="115">
        <v>1</v>
      </c>
      <c r="AQ46" s="115"/>
      <c r="AR46" s="144" t="s">
        <v>170</v>
      </c>
      <c r="AS46" s="144"/>
      <c r="AT46" s="144"/>
      <c r="AU46" s="115" t="s">
        <v>171</v>
      </c>
      <c r="AV46" s="115"/>
      <c r="AW46" s="145" t="s">
        <v>173</v>
      </c>
      <c r="AX46" s="145"/>
      <c r="AY46" s="145"/>
      <c r="AZ46" s="115" t="s">
        <v>171</v>
      </c>
      <c r="BA46" s="115"/>
      <c r="BB46" s="115" t="s">
        <v>171</v>
      </c>
      <c r="BC46" s="115"/>
      <c r="BD46" s="142" t="s">
        <v>253</v>
      </c>
      <c r="BE46" s="142"/>
      <c r="BF46" s="142"/>
      <c r="BG46" s="142"/>
      <c r="BH46" s="142"/>
      <c r="BI46" s="142"/>
      <c r="BJ46" s="142"/>
      <c r="BK46" s="142"/>
      <c r="BL46" s="142"/>
      <c r="BM46" s="142"/>
      <c r="BN46" s="142"/>
      <c r="BO46" s="142"/>
    </row>
    <row r="47" spans="2:67" ht="19.5" customHeight="1">
      <c r="B47" s="143" t="s">
        <v>221</v>
      </c>
      <c r="C47" s="143"/>
      <c r="D47" s="143"/>
      <c r="E47" s="143"/>
      <c r="F47" s="143"/>
      <c r="G47" s="143"/>
      <c r="H47" s="143"/>
      <c r="I47" s="115">
        <v>1</v>
      </c>
      <c r="J47" s="115"/>
      <c r="K47" s="144" t="s">
        <v>170</v>
      </c>
      <c r="L47" s="144"/>
      <c r="M47" s="144"/>
      <c r="N47" s="115" t="s">
        <v>171</v>
      </c>
      <c r="O47" s="115"/>
      <c r="P47" s="145" t="s">
        <v>173</v>
      </c>
      <c r="Q47" s="145"/>
      <c r="R47" s="145"/>
      <c r="S47" s="115" t="s">
        <v>171</v>
      </c>
      <c r="T47" s="115"/>
      <c r="U47" s="115" t="s">
        <v>171</v>
      </c>
      <c r="V47" s="115"/>
      <c r="W47" s="142" t="s">
        <v>233</v>
      </c>
      <c r="X47" s="142"/>
      <c r="Y47" s="142"/>
      <c r="Z47" s="142"/>
      <c r="AA47" s="142"/>
      <c r="AB47" s="142"/>
      <c r="AC47" s="142"/>
      <c r="AD47" s="142"/>
      <c r="AE47" s="142"/>
      <c r="AF47" s="142"/>
      <c r="AG47" s="142"/>
      <c r="AH47" s="142"/>
      <c r="AI47" s="143" t="s">
        <v>165</v>
      </c>
      <c r="AJ47" s="143"/>
      <c r="AK47" s="143"/>
      <c r="AL47" s="143"/>
      <c r="AM47" s="143"/>
      <c r="AN47" s="143"/>
      <c r="AO47" s="143"/>
      <c r="AP47" s="115">
        <v>1</v>
      </c>
      <c r="AQ47" s="115"/>
      <c r="AR47" s="144" t="s">
        <v>172</v>
      </c>
      <c r="AS47" s="144"/>
      <c r="AT47" s="144"/>
      <c r="AU47" s="115" t="s">
        <v>171</v>
      </c>
      <c r="AV47" s="115"/>
      <c r="AW47" s="145" t="s">
        <v>173</v>
      </c>
      <c r="AX47" s="145"/>
      <c r="AY47" s="145"/>
      <c r="AZ47" s="115" t="s">
        <v>171</v>
      </c>
      <c r="BA47" s="115"/>
      <c r="BB47" s="115" t="s">
        <v>171</v>
      </c>
      <c r="BC47" s="115"/>
      <c r="BD47" s="142" t="s">
        <v>254</v>
      </c>
      <c r="BE47" s="142"/>
      <c r="BF47" s="142"/>
      <c r="BG47" s="142"/>
      <c r="BH47" s="142"/>
      <c r="BI47" s="142"/>
      <c r="BJ47" s="142"/>
      <c r="BK47" s="142"/>
      <c r="BL47" s="142"/>
      <c r="BM47" s="142"/>
      <c r="BN47" s="142"/>
      <c r="BO47" s="142"/>
    </row>
    <row r="48" spans="2:67" ht="19.5" customHeight="1">
      <c r="B48" s="143" t="s">
        <v>196</v>
      </c>
      <c r="C48" s="143"/>
      <c r="D48" s="143"/>
      <c r="E48" s="143"/>
      <c r="F48" s="143"/>
      <c r="G48" s="143"/>
      <c r="H48" s="143"/>
      <c r="I48" s="115">
        <v>1</v>
      </c>
      <c r="J48" s="115"/>
      <c r="K48" s="144" t="s">
        <v>223</v>
      </c>
      <c r="L48" s="144"/>
      <c r="M48" s="144"/>
      <c r="N48" s="115" t="s">
        <v>171</v>
      </c>
      <c r="O48" s="115"/>
      <c r="P48" s="145" t="s">
        <v>173</v>
      </c>
      <c r="Q48" s="145"/>
      <c r="R48" s="145"/>
      <c r="S48" s="115" t="s">
        <v>171</v>
      </c>
      <c r="T48" s="115"/>
      <c r="U48" s="115" t="s">
        <v>171</v>
      </c>
      <c r="V48" s="115"/>
      <c r="W48" s="146" t="s">
        <v>234</v>
      </c>
      <c r="X48" s="146"/>
      <c r="Y48" s="146"/>
      <c r="Z48" s="146"/>
      <c r="AA48" s="146"/>
      <c r="AB48" s="146"/>
      <c r="AC48" s="146"/>
      <c r="AD48" s="146"/>
      <c r="AE48" s="146"/>
      <c r="AF48" s="146"/>
      <c r="AG48" s="146"/>
      <c r="AH48" s="146"/>
      <c r="AI48" s="143" t="s">
        <v>278</v>
      </c>
      <c r="AJ48" s="143"/>
      <c r="AK48" s="143"/>
      <c r="AL48" s="143"/>
      <c r="AM48" s="143"/>
      <c r="AN48" s="143"/>
      <c r="AO48" s="143"/>
      <c r="AP48" s="115"/>
      <c r="AQ48" s="115"/>
      <c r="AR48" s="144"/>
      <c r="AS48" s="144"/>
      <c r="AT48" s="144"/>
      <c r="AU48" s="115"/>
      <c r="AV48" s="115"/>
      <c r="AW48" s="145"/>
      <c r="AX48" s="145"/>
      <c r="AY48" s="145"/>
      <c r="AZ48" s="115"/>
      <c r="BA48" s="115"/>
      <c r="BB48" s="115"/>
      <c r="BC48" s="115"/>
      <c r="BD48" s="142"/>
      <c r="BE48" s="142"/>
      <c r="BF48" s="142"/>
      <c r="BG48" s="142"/>
      <c r="BH48" s="142"/>
      <c r="BI48" s="142"/>
      <c r="BJ48" s="142"/>
      <c r="BK48" s="142"/>
      <c r="BL48" s="142"/>
      <c r="BM48" s="142"/>
      <c r="BN48" s="142"/>
      <c r="BO48" s="142"/>
    </row>
    <row r="49" spans="2:67" ht="19.5" customHeight="1">
      <c r="B49" s="143" t="s">
        <v>200</v>
      </c>
      <c r="C49" s="143"/>
      <c r="D49" s="143"/>
      <c r="E49" s="143"/>
      <c r="F49" s="143"/>
      <c r="G49" s="143"/>
      <c r="H49" s="143"/>
      <c r="I49" s="115">
        <v>1</v>
      </c>
      <c r="J49" s="115"/>
      <c r="K49" s="144" t="s">
        <v>222</v>
      </c>
      <c r="L49" s="144"/>
      <c r="M49" s="144"/>
      <c r="N49" s="115" t="s">
        <v>171</v>
      </c>
      <c r="O49" s="115"/>
      <c r="P49" s="145" t="s">
        <v>173</v>
      </c>
      <c r="Q49" s="145"/>
      <c r="R49" s="145"/>
      <c r="S49" s="115" t="s">
        <v>171</v>
      </c>
      <c r="T49" s="115"/>
      <c r="U49" s="115" t="s">
        <v>171</v>
      </c>
      <c r="V49" s="115"/>
      <c r="W49" s="142" t="s">
        <v>235</v>
      </c>
      <c r="X49" s="142"/>
      <c r="Y49" s="142"/>
      <c r="Z49" s="142"/>
      <c r="AA49" s="142"/>
      <c r="AB49" s="142"/>
      <c r="AC49" s="142"/>
      <c r="AD49" s="142"/>
      <c r="AE49" s="142"/>
      <c r="AF49" s="142"/>
      <c r="AG49" s="142"/>
      <c r="AH49" s="142"/>
      <c r="AI49" s="143"/>
      <c r="AJ49" s="143"/>
      <c r="AK49" s="143"/>
      <c r="AL49" s="143"/>
      <c r="AM49" s="143"/>
      <c r="AN49" s="143"/>
      <c r="AO49" s="143"/>
      <c r="AP49" s="115"/>
      <c r="AQ49" s="115"/>
      <c r="AR49" s="144"/>
      <c r="AS49" s="144"/>
      <c r="AT49" s="144"/>
      <c r="AU49" s="115"/>
      <c r="AV49" s="115"/>
      <c r="AW49" s="145"/>
      <c r="AX49" s="145"/>
      <c r="AY49" s="145"/>
      <c r="AZ49" s="115"/>
      <c r="BA49" s="115"/>
      <c r="BB49" s="115"/>
      <c r="BC49" s="115"/>
      <c r="BD49" s="142"/>
      <c r="BE49" s="142"/>
      <c r="BF49" s="142"/>
      <c r="BG49" s="142"/>
      <c r="BH49" s="142"/>
      <c r="BI49" s="142"/>
      <c r="BJ49" s="142"/>
      <c r="BK49" s="142"/>
      <c r="BL49" s="142"/>
      <c r="BM49" s="142"/>
      <c r="BN49" s="142"/>
      <c r="BO49" s="142"/>
    </row>
    <row r="50" spans="2:67" ht="19.5" customHeight="1">
      <c r="B50" s="143" t="s">
        <v>201</v>
      </c>
      <c r="C50" s="143"/>
      <c r="D50" s="143"/>
      <c r="E50" s="143"/>
      <c r="F50" s="143"/>
      <c r="G50" s="143"/>
      <c r="H50" s="143"/>
      <c r="I50" s="115">
        <v>3</v>
      </c>
      <c r="J50" s="115"/>
      <c r="K50" s="144" t="s">
        <v>223</v>
      </c>
      <c r="L50" s="144"/>
      <c r="M50" s="144"/>
      <c r="N50" s="115" t="s">
        <v>171</v>
      </c>
      <c r="O50" s="115"/>
      <c r="P50" s="145" t="s">
        <v>173</v>
      </c>
      <c r="Q50" s="145"/>
      <c r="R50" s="145"/>
      <c r="S50" s="115" t="s">
        <v>171</v>
      </c>
      <c r="T50" s="115"/>
      <c r="U50" s="115">
        <v>3</v>
      </c>
      <c r="V50" s="115"/>
      <c r="W50" s="142" t="s">
        <v>236</v>
      </c>
      <c r="X50" s="142"/>
      <c r="Y50" s="142"/>
      <c r="Z50" s="142"/>
      <c r="AA50" s="142"/>
      <c r="AB50" s="142"/>
      <c r="AC50" s="142"/>
      <c r="AD50" s="142"/>
      <c r="AE50" s="142"/>
      <c r="AF50" s="142"/>
      <c r="AG50" s="142"/>
      <c r="AH50" s="142"/>
      <c r="AI50" s="143"/>
      <c r="AJ50" s="143"/>
      <c r="AK50" s="143"/>
      <c r="AL50" s="143"/>
      <c r="AM50" s="143"/>
      <c r="AN50" s="143"/>
      <c r="AO50" s="143"/>
      <c r="AP50" s="115"/>
      <c r="AQ50" s="115"/>
      <c r="AR50" s="144"/>
      <c r="AS50" s="144"/>
      <c r="AT50" s="144"/>
      <c r="AU50" s="115"/>
      <c r="AV50" s="115"/>
      <c r="AW50" s="145"/>
      <c r="AX50" s="145"/>
      <c r="AY50" s="145"/>
      <c r="AZ50" s="115"/>
      <c r="BA50" s="115"/>
      <c r="BB50" s="115"/>
      <c r="BC50" s="115"/>
      <c r="BD50" s="142"/>
      <c r="BE50" s="142"/>
      <c r="BF50" s="142"/>
      <c r="BG50" s="142"/>
      <c r="BH50" s="142"/>
      <c r="BI50" s="142"/>
      <c r="BJ50" s="142"/>
      <c r="BK50" s="142"/>
      <c r="BL50" s="142"/>
      <c r="BM50" s="142"/>
      <c r="BN50" s="142"/>
      <c r="BO50" s="142"/>
    </row>
    <row r="51" spans="2:67" ht="19.5" customHeight="1">
      <c r="B51" s="143" t="s">
        <v>203</v>
      </c>
      <c r="C51" s="143"/>
      <c r="D51" s="143"/>
      <c r="E51" s="143"/>
      <c r="F51" s="143"/>
      <c r="G51" s="143"/>
      <c r="H51" s="143"/>
      <c r="I51" s="115">
        <v>1</v>
      </c>
      <c r="J51" s="115"/>
      <c r="K51" s="144" t="s">
        <v>175</v>
      </c>
      <c r="L51" s="144"/>
      <c r="M51" s="144"/>
      <c r="N51" s="115" t="s">
        <v>171</v>
      </c>
      <c r="O51" s="115"/>
      <c r="P51" s="145" t="s">
        <v>173</v>
      </c>
      <c r="Q51" s="145"/>
      <c r="R51" s="145"/>
      <c r="S51" s="115" t="s">
        <v>171</v>
      </c>
      <c r="T51" s="115"/>
      <c r="U51" s="115" t="s">
        <v>171</v>
      </c>
      <c r="V51" s="115"/>
      <c r="W51" s="142" t="s">
        <v>237</v>
      </c>
      <c r="X51" s="142"/>
      <c r="Y51" s="142"/>
      <c r="Z51" s="142"/>
      <c r="AA51" s="142"/>
      <c r="AB51" s="142"/>
      <c r="AC51" s="142"/>
      <c r="AD51" s="142"/>
      <c r="AE51" s="142"/>
      <c r="AF51" s="142"/>
      <c r="AG51" s="142"/>
      <c r="AH51" s="142"/>
      <c r="AI51" s="143"/>
      <c r="AJ51" s="143"/>
      <c r="AK51" s="143"/>
      <c r="AL51" s="143"/>
      <c r="AM51" s="143"/>
      <c r="AN51" s="143"/>
      <c r="AO51" s="143"/>
      <c r="AP51" s="115"/>
      <c r="AQ51" s="115"/>
      <c r="AR51" s="144"/>
      <c r="AS51" s="144"/>
      <c r="AT51" s="144"/>
      <c r="AU51" s="115"/>
      <c r="AV51" s="115"/>
      <c r="AW51" s="145"/>
      <c r="AX51" s="145"/>
      <c r="AY51" s="145"/>
      <c r="AZ51" s="115"/>
      <c r="BA51" s="115"/>
      <c r="BB51" s="115"/>
      <c r="BC51" s="115"/>
      <c r="BD51" s="142"/>
      <c r="BE51" s="142"/>
      <c r="BF51" s="142"/>
      <c r="BG51" s="142"/>
      <c r="BH51" s="142"/>
      <c r="BI51" s="142"/>
      <c r="BJ51" s="142"/>
      <c r="BK51" s="142"/>
      <c r="BL51" s="142"/>
      <c r="BM51" s="142"/>
      <c r="BN51" s="142"/>
      <c r="BO51" s="142"/>
    </row>
    <row r="52" spans="2:67" ht="19.5" customHeight="1">
      <c r="B52" s="143" t="s">
        <v>225</v>
      </c>
      <c r="C52" s="143"/>
      <c r="D52" s="143"/>
      <c r="E52" s="143"/>
      <c r="F52" s="143"/>
      <c r="G52" s="143"/>
      <c r="H52" s="143"/>
      <c r="I52" s="115">
        <v>1</v>
      </c>
      <c r="J52" s="115"/>
      <c r="K52" s="144" t="s">
        <v>174</v>
      </c>
      <c r="L52" s="144"/>
      <c r="M52" s="144"/>
      <c r="N52" s="115" t="s">
        <v>226</v>
      </c>
      <c r="O52" s="115"/>
      <c r="P52" s="145" t="s">
        <v>176</v>
      </c>
      <c r="Q52" s="145"/>
      <c r="R52" s="145"/>
      <c r="S52" s="115" t="s">
        <v>227</v>
      </c>
      <c r="T52" s="115"/>
      <c r="U52" s="115">
        <v>4</v>
      </c>
      <c r="V52" s="115"/>
      <c r="W52" s="142" t="s">
        <v>238</v>
      </c>
      <c r="X52" s="142"/>
      <c r="Y52" s="142"/>
      <c r="Z52" s="142"/>
      <c r="AA52" s="142"/>
      <c r="AB52" s="142"/>
      <c r="AC52" s="142"/>
      <c r="AD52" s="142"/>
      <c r="AE52" s="142"/>
      <c r="AF52" s="142"/>
      <c r="AG52" s="142"/>
      <c r="AH52" s="142"/>
      <c r="AI52" s="143"/>
      <c r="AJ52" s="143"/>
      <c r="AK52" s="143"/>
      <c r="AL52" s="143"/>
      <c r="AM52" s="143"/>
      <c r="AN52" s="143"/>
      <c r="AO52" s="143"/>
      <c r="AP52" s="115"/>
      <c r="AQ52" s="115"/>
      <c r="AR52" s="144"/>
      <c r="AS52" s="144"/>
      <c r="AT52" s="144"/>
      <c r="AU52" s="115"/>
      <c r="AV52" s="115"/>
      <c r="AW52" s="145"/>
      <c r="AX52" s="145"/>
      <c r="AY52" s="145"/>
      <c r="AZ52" s="115"/>
      <c r="BA52" s="115"/>
      <c r="BB52" s="115"/>
      <c r="BC52" s="115"/>
      <c r="BD52" s="142"/>
      <c r="BE52" s="142"/>
      <c r="BF52" s="142"/>
      <c r="BG52" s="142"/>
      <c r="BH52" s="142"/>
      <c r="BI52" s="142"/>
      <c r="BJ52" s="142"/>
      <c r="BK52" s="142"/>
      <c r="BL52" s="142"/>
      <c r="BM52" s="142"/>
      <c r="BN52" s="142"/>
      <c r="BO52" s="142"/>
    </row>
    <row r="53" spans="2:67" ht="19.5" customHeight="1">
      <c r="B53" s="143" t="s">
        <v>206</v>
      </c>
      <c r="C53" s="143"/>
      <c r="D53" s="143"/>
      <c r="E53" s="143"/>
      <c r="F53" s="143"/>
      <c r="G53" s="143"/>
      <c r="H53" s="143"/>
      <c r="I53" s="115">
        <v>1</v>
      </c>
      <c r="J53" s="115"/>
      <c r="K53" s="144" t="s">
        <v>170</v>
      </c>
      <c r="L53" s="144"/>
      <c r="M53" s="144"/>
      <c r="N53" s="115" t="s">
        <v>171</v>
      </c>
      <c r="O53" s="115"/>
      <c r="P53" s="145" t="s">
        <v>173</v>
      </c>
      <c r="Q53" s="145"/>
      <c r="R53" s="145"/>
      <c r="S53" s="115" t="s">
        <v>171</v>
      </c>
      <c r="T53" s="115"/>
      <c r="U53" s="115" t="s">
        <v>171</v>
      </c>
      <c r="V53" s="115"/>
      <c r="W53" s="142" t="s">
        <v>239</v>
      </c>
      <c r="X53" s="142"/>
      <c r="Y53" s="142"/>
      <c r="Z53" s="142"/>
      <c r="AA53" s="142"/>
      <c r="AB53" s="142"/>
      <c r="AC53" s="142"/>
      <c r="AD53" s="142"/>
      <c r="AE53" s="142"/>
      <c r="AF53" s="142"/>
      <c r="AG53" s="142"/>
      <c r="AH53" s="142"/>
      <c r="AI53" s="143"/>
      <c r="AJ53" s="143"/>
      <c r="AK53" s="143"/>
      <c r="AL53" s="143"/>
      <c r="AM53" s="143"/>
      <c r="AN53" s="143"/>
      <c r="AO53" s="143"/>
      <c r="AP53" s="115"/>
      <c r="AQ53" s="115"/>
      <c r="AR53" s="144"/>
      <c r="AS53" s="144"/>
      <c r="AT53" s="144"/>
      <c r="AU53" s="115"/>
      <c r="AV53" s="115"/>
      <c r="AW53" s="145"/>
      <c r="AX53" s="145"/>
      <c r="AY53" s="145"/>
      <c r="AZ53" s="115"/>
      <c r="BA53" s="115"/>
      <c r="BB53" s="115"/>
      <c r="BC53" s="115"/>
      <c r="BD53" s="142"/>
      <c r="BE53" s="142"/>
      <c r="BF53" s="142"/>
      <c r="BG53" s="142"/>
      <c r="BH53" s="142"/>
      <c r="BI53" s="142"/>
      <c r="BJ53" s="142"/>
      <c r="BK53" s="142"/>
      <c r="BL53" s="142"/>
      <c r="BM53" s="142"/>
      <c r="BN53" s="142"/>
      <c r="BO53" s="142"/>
    </row>
    <row r="54" spans="2:67" ht="19.5" customHeight="1">
      <c r="B54" s="143" t="s">
        <v>268</v>
      </c>
      <c r="C54" s="143"/>
      <c r="D54" s="143"/>
      <c r="E54" s="143"/>
      <c r="F54" s="143"/>
      <c r="G54" s="143"/>
      <c r="H54" s="143"/>
      <c r="I54" s="115">
        <v>3</v>
      </c>
      <c r="J54" s="115"/>
      <c r="K54" s="144" t="s">
        <v>222</v>
      </c>
      <c r="L54" s="144"/>
      <c r="M54" s="144"/>
      <c r="N54" s="115" t="s">
        <v>171</v>
      </c>
      <c r="O54" s="115"/>
      <c r="P54" s="145" t="s">
        <v>173</v>
      </c>
      <c r="Q54" s="145"/>
      <c r="R54" s="145"/>
      <c r="S54" s="115" t="s">
        <v>279</v>
      </c>
      <c r="T54" s="115"/>
      <c r="U54" s="115">
        <v>5</v>
      </c>
      <c r="V54" s="115"/>
      <c r="W54" s="142" t="s">
        <v>280</v>
      </c>
      <c r="X54" s="142"/>
      <c r="Y54" s="142"/>
      <c r="Z54" s="142"/>
      <c r="AA54" s="142"/>
      <c r="AB54" s="142"/>
      <c r="AC54" s="142"/>
      <c r="AD54" s="142"/>
      <c r="AE54" s="142"/>
      <c r="AF54" s="142"/>
      <c r="AG54" s="142"/>
      <c r="AH54" s="142"/>
      <c r="AI54" s="143"/>
      <c r="AJ54" s="143"/>
      <c r="AK54" s="143"/>
      <c r="AL54" s="143"/>
      <c r="AM54" s="143"/>
      <c r="AN54" s="143"/>
      <c r="AO54" s="143"/>
      <c r="AP54" s="115"/>
      <c r="AQ54" s="115"/>
      <c r="AR54" s="144"/>
      <c r="AS54" s="144"/>
      <c r="AT54" s="144"/>
      <c r="AU54" s="115"/>
      <c r="AV54" s="115"/>
      <c r="AW54" s="145"/>
      <c r="AX54" s="145"/>
      <c r="AY54" s="145"/>
      <c r="AZ54" s="115"/>
      <c r="BA54" s="115"/>
      <c r="BB54" s="115"/>
      <c r="BC54" s="115"/>
      <c r="BD54" s="142"/>
      <c r="BE54" s="142"/>
      <c r="BF54" s="142"/>
      <c r="BG54" s="142"/>
      <c r="BH54" s="142"/>
      <c r="BI54" s="142"/>
      <c r="BJ54" s="142"/>
      <c r="BK54" s="142"/>
      <c r="BL54" s="142"/>
      <c r="BM54" s="142"/>
      <c r="BN54" s="142"/>
      <c r="BO54" s="142"/>
    </row>
    <row r="55" spans="2:67" ht="19.5" customHeight="1">
      <c r="B55" s="143" t="s">
        <v>281</v>
      </c>
      <c r="C55" s="143"/>
      <c r="D55" s="143"/>
      <c r="E55" s="143"/>
      <c r="F55" s="143"/>
      <c r="G55" s="143"/>
      <c r="H55" s="143"/>
      <c r="I55" s="115">
        <v>1</v>
      </c>
      <c r="J55" s="115"/>
      <c r="K55" s="144" t="s">
        <v>288</v>
      </c>
      <c r="L55" s="144"/>
      <c r="M55" s="144"/>
      <c r="N55" s="115" t="s">
        <v>279</v>
      </c>
      <c r="O55" s="115"/>
      <c r="P55" s="145" t="s">
        <v>176</v>
      </c>
      <c r="Q55" s="145"/>
      <c r="R55" s="145"/>
      <c r="S55" s="115" t="s">
        <v>289</v>
      </c>
      <c r="T55" s="115"/>
      <c r="U55" s="115">
        <v>1</v>
      </c>
      <c r="V55" s="115"/>
      <c r="W55" s="142" t="s">
        <v>284</v>
      </c>
      <c r="X55" s="142"/>
      <c r="Y55" s="142"/>
      <c r="Z55" s="142"/>
      <c r="AA55" s="142"/>
      <c r="AB55" s="142"/>
      <c r="AC55" s="142"/>
      <c r="AD55" s="142"/>
      <c r="AE55" s="142"/>
      <c r="AF55" s="142"/>
      <c r="AG55" s="142"/>
      <c r="AH55" s="142"/>
      <c r="AI55" s="143"/>
      <c r="AJ55" s="143"/>
      <c r="AK55" s="143"/>
      <c r="AL55" s="143"/>
      <c r="AM55" s="143"/>
      <c r="AN55" s="143"/>
      <c r="AO55" s="143"/>
      <c r="AP55" s="115"/>
      <c r="AQ55" s="115"/>
      <c r="AR55" s="144"/>
      <c r="AS55" s="144"/>
      <c r="AT55" s="144"/>
      <c r="AU55" s="115"/>
      <c r="AV55" s="115"/>
      <c r="AW55" s="145"/>
      <c r="AX55" s="145"/>
      <c r="AY55" s="145"/>
      <c r="AZ55" s="115"/>
      <c r="BA55" s="115"/>
      <c r="BB55" s="115"/>
      <c r="BC55" s="115"/>
      <c r="BD55" s="142"/>
      <c r="BE55" s="142"/>
      <c r="BF55" s="142"/>
      <c r="BG55" s="142"/>
      <c r="BH55" s="142"/>
      <c r="BI55" s="142"/>
      <c r="BJ55" s="142"/>
      <c r="BK55" s="142"/>
      <c r="BL55" s="142"/>
      <c r="BM55" s="142"/>
      <c r="BN55" s="142"/>
      <c r="BO55" s="142"/>
    </row>
    <row r="56" spans="2:67" ht="19.5" customHeight="1">
      <c r="B56" s="143" t="s">
        <v>282</v>
      </c>
      <c r="C56" s="143"/>
      <c r="D56" s="143"/>
      <c r="E56" s="143"/>
      <c r="F56" s="143"/>
      <c r="G56" s="143"/>
      <c r="H56" s="143"/>
      <c r="I56" s="115">
        <v>1</v>
      </c>
      <c r="J56" s="115"/>
      <c r="K56" s="144" t="s">
        <v>175</v>
      </c>
      <c r="L56" s="144"/>
      <c r="M56" s="144"/>
      <c r="N56" s="115" t="s">
        <v>279</v>
      </c>
      <c r="O56" s="115"/>
      <c r="P56" s="145" t="s">
        <v>173</v>
      </c>
      <c r="Q56" s="145"/>
      <c r="R56" s="145"/>
      <c r="S56" s="115" t="s">
        <v>171</v>
      </c>
      <c r="T56" s="115"/>
      <c r="U56" s="115">
        <v>5</v>
      </c>
      <c r="V56" s="115"/>
      <c r="W56" s="142" t="s">
        <v>285</v>
      </c>
      <c r="X56" s="142"/>
      <c r="Y56" s="142"/>
      <c r="Z56" s="142"/>
      <c r="AA56" s="142"/>
      <c r="AB56" s="142"/>
      <c r="AC56" s="142"/>
      <c r="AD56" s="142"/>
      <c r="AE56" s="142"/>
      <c r="AF56" s="142"/>
      <c r="AG56" s="142"/>
      <c r="AH56" s="142"/>
      <c r="AI56" s="143"/>
      <c r="AJ56" s="143"/>
      <c r="AK56" s="143"/>
      <c r="AL56" s="143"/>
      <c r="AM56" s="143"/>
      <c r="AN56" s="143"/>
      <c r="AO56" s="143"/>
      <c r="AP56" s="115"/>
      <c r="AQ56" s="115"/>
      <c r="AR56" s="144"/>
      <c r="AS56" s="144"/>
      <c r="AT56" s="144"/>
      <c r="AU56" s="115"/>
      <c r="AV56" s="115"/>
      <c r="AW56" s="145"/>
      <c r="AX56" s="145"/>
      <c r="AY56" s="145"/>
      <c r="AZ56" s="115"/>
      <c r="BA56" s="115"/>
      <c r="BB56" s="115"/>
      <c r="BC56" s="115"/>
      <c r="BD56" s="142"/>
      <c r="BE56" s="142"/>
      <c r="BF56" s="142"/>
      <c r="BG56" s="142"/>
      <c r="BH56" s="142"/>
      <c r="BI56" s="142"/>
      <c r="BJ56" s="142"/>
      <c r="BK56" s="142"/>
      <c r="BL56" s="142"/>
      <c r="BM56" s="142"/>
      <c r="BN56" s="142"/>
      <c r="BO56" s="142"/>
    </row>
    <row r="57" spans="1:67" ht="18.75" customHeight="1">
      <c r="A57"/>
      <c r="B57" s="143" t="s">
        <v>283</v>
      </c>
      <c r="C57" s="143"/>
      <c r="D57" s="143"/>
      <c r="E57" s="143"/>
      <c r="F57" s="143"/>
      <c r="G57" s="143"/>
      <c r="H57" s="143"/>
      <c r="I57" s="115">
        <v>1</v>
      </c>
      <c r="J57" s="115"/>
      <c r="K57" s="144" t="s">
        <v>170</v>
      </c>
      <c r="L57" s="144"/>
      <c r="M57" s="144"/>
      <c r="N57" s="115" t="s">
        <v>279</v>
      </c>
      <c r="O57" s="115"/>
      <c r="P57" s="145" t="s">
        <v>173</v>
      </c>
      <c r="Q57" s="145"/>
      <c r="R57" s="145"/>
      <c r="S57" s="115" t="s">
        <v>171</v>
      </c>
      <c r="T57" s="115"/>
      <c r="U57" s="115" t="s">
        <v>171</v>
      </c>
      <c r="V57" s="115"/>
      <c r="W57" s="142" t="s">
        <v>287</v>
      </c>
      <c r="X57" s="142"/>
      <c r="Y57" s="142"/>
      <c r="Z57" s="142"/>
      <c r="AA57" s="142"/>
      <c r="AB57" s="142"/>
      <c r="AC57" s="142"/>
      <c r="AD57" s="142"/>
      <c r="AE57" s="142"/>
      <c r="AF57" s="142"/>
      <c r="AG57" s="142"/>
      <c r="AH57" s="142"/>
      <c r="AI57" s="143"/>
      <c r="AJ57" s="143"/>
      <c r="AK57" s="143"/>
      <c r="AL57" s="143"/>
      <c r="AM57" s="143"/>
      <c r="AN57" s="143"/>
      <c r="AO57" s="143"/>
      <c r="AP57" s="115"/>
      <c r="AQ57" s="115"/>
      <c r="AR57" s="144"/>
      <c r="AS57" s="144"/>
      <c r="AT57" s="144"/>
      <c r="AU57" s="115"/>
      <c r="AV57" s="115"/>
      <c r="AW57" s="145"/>
      <c r="AX57" s="145"/>
      <c r="AY57" s="145"/>
      <c r="AZ57" s="115"/>
      <c r="BA57" s="115"/>
      <c r="BB57" s="115"/>
      <c r="BC57" s="115"/>
      <c r="BD57" s="142"/>
      <c r="BE57" s="142"/>
      <c r="BF57" s="142"/>
      <c r="BG57" s="142"/>
      <c r="BH57" s="142"/>
      <c r="BI57" s="142"/>
      <c r="BJ57" s="142"/>
      <c r="BK57" s="142"/>
      <c r="BL57" s="142"/>
      <c r="BM57" s="142"/>
      <c r="BN57" s="142"/>
      <c r="BO57" s="142"/>
    </row>
    <row r="58" spans="1:67" ht="18.75" customHeight="1">
      <c r="A58"/>
      <c r="B58" s="143" t="s">
        <v>270</v>
      </c>
      <c r="C58" s="143"/>
      <c r="D58" s="143"/>
      <c r="E58" s="143"/>
      <c r="F58" s="143"/>
      <c r="G58" s="143"/>
      <c r="H58" s="143"/>
      <c r="I58" s="115">
        <v>2</v>
      </c>
      <c r="J58" s="115"/>
      <c r="K58" s="144" t="s">
        <v>170</v>
      </c>
      <c r="L58" s="144"/>
      <c r="M58" s="144"/>
      <c r="N58" s="115" t="s">
        <v>171</v>
      </c>
      <c r="O58" s="115"/>
      <c r="P58" s="145" t="s">
        <v>173</v>
      </c>
      <c r="Q58" s="145"/>
      <c r="R58" s="145"/>
      <c r="S58" s="115" t="s">
        <v>171</v>
      </c>
      <c r="T58" s="115"/>
      <c r="U58" s="115">
        <v>3</v>
      </c>
      <c r="V58" s="115"/>
      <c r="W58" s="142" t="s">
        <v>286</v>
      </c>
      <c r="X58" s="142"/>
      <c r="Y58" s="142"/>
      <c r="Z58" s="142"/>
      <c r="AA58" s="142"/>
      <c r="AB58" s="142"/>
      <c r="AC58" s="142"/>
      <c r="AD58" s="142"/>
      <c r="AE58" s="142"/>
      <c r="AF58" s="142"/>
      <c r="AG58" s="142"/>
      <c r="AH58" s="142"/>
      <c r="AI58" s="143"/>
      <c r="AJ58" s="143"/>
      <c r="AK58" s="143"/>
      <c r="AL58" s="143"/>
      <c r="AM58" s="143"/>
      <c r="AN58" s="143"/>
      <c r="AO58" s="143"/>
      <c r="AP58" s="115"/>
      <c r="AQ58" s="115"/>
      <c r="AR58" s="144"/>
      <c r="AS58" s="144"/>
      <c r="AT58" s="144"/>
      <c r="AU58" s="115"/>
      <c r="AV58" s="115"/>
      <c r="AW58" s="145"/>
      <c r="AX58" s="145"/>
      <c r="AY58" s="145"/>
      <c r="AZ58" s="115"/>
      <c r="BA58" s="115"/>
      <c r="BB58" s="115"/>
      <c r="BC58" s="115"/>
      <c r="BD58" s="142"/>
      <c r="BE58" s="142"/>
      <c r="BF58" s="142"/>
      <c r="BG58" s="142"/>
      <c r="BH58" s="142"/>
      <c r="BI58" s="142"/>
      <c r="BJ58" s="142"/>
      <c r="BK58" s="142"/>
      <c r="BL58" s="142"/>
      <c r="BM58" s="142"/>
      <c r="BN58" s="142"/>
      <c r="BO58" s="142"/>
    </row>
    <row r="59" spans="1:67" ht="18.75" customHeight="1">
      <c r="A59"/>
      <c r="B59" s="143"/>
      <c r="C59" s="143"/>
      <c r="D59" s="143"/>
      <c r="E59" s="143"/>
      <c r="F59" s="143"/>
      <c r="G59" s="143"/>
      <c r="H59" s="143"/>
      <c r="I59" s="115"/>
      <c r="J59" s="115"/>
      <c r="K59" s="144"/>
      <c r="L59" s="144"/>
      <c r="M59" s="144"/>
      <c r="N59" s="115"/>
      <c r="O59" s="115"/>
      <c r="P59" s="145"/>
      <c r="Q59" s="145"/>
      <c r="R59" s="145"/>
      <c r="S59" s="115"/>
      <c r="T59" s="115"/>
      <c r="U59" s="115"/>
      <c r="V59" s="115"/>
      <c r="W59" s="142"/>
      <c r="X59" s="142"/>
      <c r="Y59" s="142"/>
      <c r="Z59" s="142"/>
      <c r="AA59" s="142"/>
      <c r="AB59" s="142"/>
      <c r="AC59" s="142"/>
      <c r="AD59" s="142"/>
      <c r="AE59" s="142"/>
      <c r="AF59" s="142"/>
      <c r="AG59" s="142"/>
      <c r="AH59" s="142"/>
      <c r="AI59" s="143"/>
      <c r="AJ59" s="143"/>
      <c r="AK59" s="143"/>
      <c r="AL59" s="143"/>
      <c r="AM59" s="143"/>
      <c r="AN59" s="143"/>
      <c r="AO59" s="143"/>
      <c r="AP59" s="115"/>
      <c r="AQ59" s="115"/>
      <c r="AR59" s="144"/>
      <c r="AS59" s="144"/>
      <c r="AT59" s="144"/>
      <c r="AU59" s="115"/>
      <c r="AV59" s="115"/>
      <c r="AW59" s="145"/>
      <c r="AX59" s="145"/>
      <c r="AY59" s="145"/>
      <c r="AZ59" s="115"/>
      <c r="BA59" s="115"/>
      <c r="BB59" s="115"/>
      <c r="BC59" s="115"/>
      <c r="BD59" s="142"/>
      <c r="BE59" s="142"/>
      <c r="BF59" s="142"/>
      <c r="BG59" s="142"/>
      <c r="BH59" s="142"/>
      <c r="BI59" s="142"/>
      <c r="BJ59" s="142"/>
      <c r="BK59" s="142"/>
      <c r="BL59" s="142"/>
      <c r="BM59" s="142"/>
      <c r="BN59" s="142"/>
      <c r="BO59" s="142"/>
    </row>
    <row r="60" spans="1:67" ht="18.75" customHeight="1">
      <c r="A60"/>
      <c r="B60" s="143"/>
      <c r="C60" s="143"/>
      <c r="D60" s="143"/>
      <c r="E60" s="143"/>
      <c r="F60" s="143"/>
      <c r="G60" s="143"/>
      <c r="H60" s="143"/>
      <c r="I60" s="115"/>
      <c r="J60" s="115"/>
      <c r="K60" s="144"/>
      <c r="L60" s="144"/>
      <c r="M60" s="144"/>
      <c r="N60" s="115"/>
      <c r="O60" s="115"/>
      <c r="P60" s="145"/>
      <c r="Q60" s="145"/>
      <c r="R60" s="145"/>
      <c r="S60" s="115"/>
      <c r="T60" s="115"/>
      <c r="U60" s="115"/>
      <c r="V60" s="115"/>
      <c r="W60" s="142"/>
      <c r="X60" s="142"/>
      <c r="Y60" s="142"/>
      <c r="Z60" s="142"/>
      <c r="AA60" s="142"/>
      <c r="AB60" s="142"/>
      <c r="AC60" s="142"/>
      <c r="AD60" s="142"/>
      <c r="AE60" s="142"/>
      <c r="AF60" s="142"/>
      <c r="AG60" s="142"/>
      <c r="AH60" s="142"/>
      <c r="AI60" s="143"/>
      <c r="AJ60" s="143"/>
      <c r="AK60" s="143"/>
      <c r="AL60" s="143"/>
      <c r="AM60" s="143"/>
      <c r="AN60" s="143"/>
      <c r="AO60" s="143"/>
      <c r="AP60" s="115"/>
      <c r="AQ60" s="115"/>
      <c r="AR60" s="144"/>
      <c r="AS60" s="144"/>
      <c r="AT60" s="144"/>
      <c r="AU60" s="115"/>
      <c r="AV60" s="115"/>
      <c r="AW60" s="145"/>
      <c r="AX60" s="145"/>
      <c r="AY60" s="145"/>
      <c r="AZ60" s="115"/>
      <c r="BA60" s="115"/>
      <c r="BB60" s="115"/>
      <c r="BC60" s="115"/>
      <c r="BD60" s="142"/>
      <c r="BE60" s="142"/>
      <c r="BF60" s="142"/>
      <c r="BG60" s="142"/>
      <c r="BH60" s="142"/>
      <c r="BI60" s="142"/>
      <c r="BJ60" s="142"/>
      <c r="BK60" s="142"/>
      <c r="BL60" s="142"/>
      <c r="BM60" s="142"/>
      <c r="BN60" s="142"/>
      <c r="BO60" s="142"/>
    </row>
    <row r="61" spans="1:67" ht="18.75" customHeight="1">
      <c r="A61"/>
      <c r="B61" s="143"/>
      <c r="C61" s="143"/>
      <c r="D61" s="143"/>
      <c r="E61" s="143"/>
      <c r="F61" s="143"/>
      <c r="G61" s="143"/>
      <c r="H61" s="143"/>
      <c r="I61" s="115"/>
      <c r="J61" s="115"/>
      <c r="K61" s="144"/>
      <c r="L61" s="144"/>
      <c r="M61" s="144"/>
      <c r="N61" s="115"/>
      <c r="O61" s="115"/>
      <c r="P61" s="145"/>
      <c r="Q61" s="145"/>
      <c r="R61" s="145"/>
      <c r="S61" s="115"/>
      <c r="T61" s="115"/>
      <c r="U61" s="115"/>
      <c r="V61" s="115"/>
      <c r="W61" s="142"/>
      <c r="X61" s="142"/>
      <c r="Y61" s="142"/>
      <c r="Z61" s="142"/>
      <c r="AA61" s="142"/>
      <c r="AB61" s="142"/>
      <c r="AC61" s="142"/>
      <c r="AD61" s="142"/>
      <c r="AE61" s="142"/>
      <c r="AF61" s="142"/>
      <c r="AG61" s="142"/>
      <c r="AH61" s="142"/>
      <c r="AI61" s="143"/>
      <c r="AJ61" s="143"/>
      <c r="AK61" s="143"/>
      <c r="AL61" s="143"/>
      <c r="AM61" s="143"/>
      <c r="AN61" s="143"/>
      <c r="AO61" s="143"/>
      <c r="AP61" s="115"/>
      <c r="AQ61" s="115"/>
      <c r="AR61" s="144"/>
      <c r="AS61" s="144"/>
      <c r="AT61" s="144"/>
      <c r="AU61" s="115"/>
      <c r="AV61" s="115"/>
      <c r="AW61" s="145"/>
      <c r="AX61" s="145"/>
      <c r="AY61" s="145"/>
      <c r="AZ61" s="115"/>
      <c r="BA61" s="115"/>
      <c r="BB61" s="115"/>
      <c r="BC61" s="115"/>
      <c r="BD61" s="142"/>
      <c r="BE61" s="142"/>
      <c r="BF61" s="142"/>
      <c r="BG61" s="142"/>
      <c r="BH61" s="142"/>
      <c r="BI61" s="142"/>
      <c r="BJ61" s="142"/>
      <c r="BK61" s="142"/>
      <c r="BL61" s="142"/>
      <c r="BM61" s="142"/>
      <c r="BN61" s="142"/>
      <c r="BO61" s="142"/>
    </row>
    <row r="62" spans="1:67" ht="18.75" customHeight="1">
      <c r="A62"/>
      <c r="B62" s="143"/>
      <c r="C62" s="143"/>
      <c r="D62" s="143"/>
      <c r="E62" s="143"/>
      <c r="F62" s="143"/>
      <c r="G62" s="143"/>
      <c r="H62" s="143"/>
      <c r="I62" s="115"/>
      <c r="J62" s="115"/>
      <c r="K62" s="144"/>
      <c r="L62" s="144"/>
      <c r="M62" s="144"/>
      <c r="N62" s="115"/>
      <c r="O62" s="115"/>
      <c r="P62" s="145"/>
      <c r="Q62" s="145"/>
      <c r="R62" s="145"/>
      <c r="S62" s="115"/>
      <c r="T62" s="115"/>
      <c r="U62" s="115"/>
      <c r="V62" s="115"/>
      <c r="W62" s="142"/>
      <c r="X62" s="142"/>
      <c r="Y62" s="142"/>
      <c r="Z62" s="142"/>
      <c r="AA62" s="142"/>
      <c r="AB62" s="142"/>
      <c r="AC62" s="142"/>
      <c r="AD62" s="142"/>
      <c r="AE62" s="142"/>
      <c r="AF62" s="142"/>
      <c r="AG62" s="142"/>
      <c r="AH62" s="142"/>
      <c r="AI62" s="143"/>
      <c r="AJ62" s="143"/>
      <c r="AK62" s="143"/>
      <c r="AL62" s="143"/>
      <c r="AM62" s="143"/>
      <c r="AN62" s="143"/>
      <c r="AO62" s="143"/>
      <c r="AP62" s="115"/>
      <c r="AQ62" s="115"/>
      <c r="AR62" s="144"/>
      <c r="AS62" s="144"/>
      <c r="AT62" s="144"/>
      <c r="AU62" s="115"/>
      <c r="AV62" s="115"/>
      <c r="AW62" s="145"/>
      <c r="AX62" s="145"/>
      <c r="AY62" s="145"/>
      <c r="AZ62" s="115"/>
      <c r="BA62" s="115"/>
      <c r="BB62" s="115"/>
      <c r="BC62" s="115"/>
      <c r="BD62" s="142"/>
      <c r="BE62" s="142"/>
      <c r="BF62" s="142"/>
      <c r="BG62" s="142"/>
      <c r="BH62" s="142"/>
      <c r="BI62" s="142"/>
      <c r="BJ62" s="142"/>
      <c r="BK62" s="142"/>
      <c r="BL62" s="142"/>
      <c r="BM62" s="142"/>
      <c r="BN62" s="142"/>
      <c r="BO62" s="142"/>
    </row>
    <row r="63" spans="1:67" ht="18.75" customHeight="1">
      <c r="A63"/>
      <c r="B63" s="143"/>
      <c r="C63" s="143"/>
      <c r="D63" s="143"/>
      <c r="E63" s="143"/>
      <c r="F63" s="143"/>
      <c r="G63" s="143"/>
      <c r="H63" s="143"/>
      <c r="I63" s="115"/>
      <c r="J63" s="115"/>
      <c r="K63" s="144"/>
      <c r="L63" s="144"/>
      <c r="M63" s="144"/>
      <c r="N63" s="115"/>
      <c r="O63" s="115"/>
      <c r="P63" s="145"/>
      <c r="Q63" s="145"/>
      <c r="R63" s="145"/>
      <c r="S63" s="115"/>
      <c r="T63" s="115"/>
      <c r="U63" s="115"/>
      <c r="V63" s="115"/>
      <c r="W63" s="142"/>
      <c r="X63" s="142"/>
      <c r="Y63" s="142"/>
      <c r="Z63" s="142"/>
      <c r="AA63" s="142"/>
      <c r="AB63" s="142"/>
      <c r="AC63" s="142"/>
      <c r="AD63" s="142"/>
      <c r="AE63" s="142"/>
      <c r="AF63" s="142"/>
      <c r="AG63" s="142"/>
      <c r="AH63" s="142"/>
      <c r="AI63" s="143"/>
      <c r="AJ63" s="143"/>
      <c r="AK63" s="143"/>
      <c r="AL63" s="143"/>
      <c r="AM63" s="143"/>
      <c r="AN63" s="143"/>
      <c r="AO63" s="143"/>
      <c r="AP63" s="115"/>
      <c r="AQ63" s="115"/>
      <c r="AR63" s="144"/>
      <c r="AS63" s="144"/>
      <c r="AT63" s="144"/>
      <c r="AU63" s="115"/>
      <c r="AV63" s="115"/>
      <c r="AW63" s="145"/>
      <c r="AX63" s="145"/>
      <c r="AY63" s="145"/>
      <c r="AZ63" s="115"/>
      <c r="BA63" s="115"/>
      <c r="BB63" s="115"/>
      <c r="BC63" s="115"/>
      <c r="BD63" s="142"/>
      <c r="BE63" s="142"/>
      <c r="BF63" s="142"/>
      <c r="BG63" s="142"/>
      <c r="BH63" s="142"/>
      <c r="BI63" s="142"/>
      <c r="BJ63" s="142"/>
      <c r="BK63" s="142"/>
      <c r="BL63" s="142"/>
      <c r="BM63" s="142"/>
      <c r="BN63" s="142"/>
      <c r="BO63" s="142"/>
    </row>
    <row r="64" spans="1:67" ht="18.75" customHeight="1">
      <c r="A64"/>
      <c r="B64" s="143"/>
      <c r="C64" s="143"/>
      <c r="D64" s="143"/>
      <c r="E64" s="143"/>
      <c r="F64" s="143"/>
      <c r="G64" s="143"/>
      <c r="H64" s="143"/>
      <c r="I64" s="115"/>
      <c r="J64" s="115"/>
      <c r="K64" s="144"/>
      <c r="L64" s="144"/>
      <c r="M64" s="144"/>
      <c r="N64" s="115"/>
      <c r="O64" s="115"/>
      <c r="P64" s="145"/>
      <c r="Q64" s="145"/>
      <c r="R64" s="145"/>
      <c r="S64" s="115"/>
      <c r="T64" s="115"/>
      <c r="U64" s="115"/>
      <c r="V64" s="115"/>
      <c r="W64" s="142"/>
      <c r="X64" s="142"/>
      <c r="Y64" s="142"/>
      <c r="Z64" s="142"/>
      <c r="AA64" s="142"/>
      <c r="AB64" s="142"/>
      <c r="AC64" s="142"/>
      <c r="AD64" s="142"/>
      <c r="AE64" s="142"/>
      <c r="AF64" s="142"/>
      <c r="AG64" s="142"/>
      <c r="AH64" s="142"/>
      <c r="AI64" s="143"/>
      <c r="AJ64" s="143"/>
      <c r="AK64" s="143"/>
      <c r="AL64" s="143"/>
      <c r="AM64" s="143"/>
      <c r="AN64" s="143"/>
      <c r="AO64" s="143"/>
      <c r="AP64" s="115"/>
      <c r="AQ64" s="115"/>
      <c r="AR64" s="144"/>
      <c r="AS64" s="144"/>
      <c r="AT64" s="144"/>
      <c r="AU64" s="115"/>
      <c r="AV64" s="115"/>
      <c r="AW64" s="145"/>
      <c r="AX64" s="145"/>
      <c r="AY64" s="145"/>
      <c r="AZ64" s="115"/>
      <c r="BA64" s="115"/>
      <c r="BB64" s="115"/>
      <c r="BC64" s="115"/>
      <c r="BD64" s="142"/>
      <c r="BE64" s="142"/>
      <c r="BF64" s="142"/>
      <c r="BG64" s="142"/>
      <c r="BH64" s="142"/>
      <c r="BI64" s="142"/>
      <c r="BJ64" s="142"/>
      <c r="BK64" s="142"/>
      <c r="BL64" s="142"/>
      <c r="BM64" s="142"/>
      <c r="BN64" s="142"/>
      <c r="BO64" s="142"/>
    </row>
    <row r="65" spans="1:67" ht="18.75" customHeight="1">
      <c r="A65"/>
      <c r="B65" s="143"/>
      <c r="C65" s="143"/>
      <c r="D65" s="143"/>
      <c r="E65" s="143"/>
      <c r="F65" s="143"/>
      <c r="G65" s="143"/>
      <c r="H65" s="143"/>
      <c r="I65" s="115"/>
      <c r="J65" s="115"/>
      <c r="K65" s="144"/>
      <c r="L65" s="144"/>
      <c r="M65" s="144"/>
      <c r="N65" s="115"/>
      <c r="O65" s="115"/>
      <c r="P65" s="145"/>
      <c r="Q65" s="145"/>
      <c r="R65" s="145"/>
      <c r="S65" s="115"/>
      <c r="T65" s="115"/>
      <c r="U65" s="115"/>
      <c r="V65" s="115"/>
      <c r="W65" s="142"/>
      <c r="X65" s="142"/>
      <c r="Y65" s="142"/>
      <c r="Z65" s="142"/>
      <c r="AA65" s="142"/>
      <c r="AB65" s="142"/>
      <c r="AC65" s="142"/>
      <c r="AD65" s="142"/>
      <c r="AE65" s="142"/>
      <c r="AF65" s="142"/>
      <c r="AG65" s="142"/>
      <c r="AH65" s="142"/>
      <c r="AI65" s="143"/>
      <c r="AJ65" s="143"/>
      <c r="AK65" s="143"/>
      <c r="AL65" s="143"/>
      <c r="AM65" s="143"/>
      <c r="AN65" s="143"/>
      <c r="AO65" s="143"/>
      <c r="AP65" s="115"/>
      <c r="AQ65" s="115"/>
      <c r="AR65" s="144"/>
      <c r="AS65" s="144"/>
      <c r="AT65" s="144"/>
      <c r="AU65" s="115"/>
      <c r="AV65" s="115"/>
      <c r="AW65" s="145"/>
      <c r="AX65" s="145"/>
      <c r="AY65" s="145"/>
      <c r="AZ65" s="115"/>
      <c r="BA65" s="115"/>
      <c r="BB65" s="115"/>
      <c r="BC65" s="115"/>
      <c r="BD65" s="142"/>
      <c r="BE65" s="142"/>
      <c r="BF65" s="142"/>
      <c r="BG65" s="142"/>
      <c r="BH65" s="142"/>
      <c r="BI65" s="142"/>
      <c r="BJ65" s="142"/>
      <c r="BK65" s="142"/>
      <c r="BL65" s="142"/>
      <c r="BM65" s="142"/>
      <c r="BN65" s="142"/>
      <c r="BO65" s="142"/>
    </row>
    <row r="66" spans="1:67" ht="18.75" customHeight="1">
      <c r="A66"/>
      <c r="B66" s="143"/>
      <c r="C66" s="143"/>
      <c r="D66" s="143"/>
      <c r="E66" s="143"/>
      <c r="F66" s="143"/>
      <c r="G66" s="143"/>
      <c r="H66" s="143"/>
      <c r="I66" s="115"/>
      <c r="J66" s="115"/>
      <c r="K66" s="144"/>
      <c r="L66" s="144"/>
      <c r="M66" s="144"/>
      <c r="N66" s="115"/>
      <c r="O66" s="115"/>
      <c r="P66" s="145"/>
      <c r="Q66" s="145"/>
      <c r="R66" s="145"/>
      <c r="S66" s="115"/>
      <c r="T66" s="115"/>
      <c r="U66" s="115"/>
      <c r="V66" s="115"/>
      <c r="W66" s="142"/>
      <c r="X66" s="142"/>
      <c r="Y66" s="142"/>
      <c r="Z66" s="142"/>
      <c r="AA66" s="142"/>
      <c r="AB66" s="142"/>
      <c r="AC66" s="142"/>
      <c r="AD66" s="142"/>
      <c r="AE66" s="142"/>
      <c r="AF66" s="142"/>
      <c r="AG66" s="142"/>
      <c r="AH66" s="142"/>
      <c r="AI66" s="143"/>
      <c r="AJ66" s="143"/>
      <c r="AK66" s="143"/>
      <c r="AL66" s="143"/>
      <c r="AM66" s="143"/>
      <c r="AN66" s="143"/>
      <c r="AO66" s="143"/>
      <c r="AP66" s="115"/>
      <c r="AQ66" s="115"/>
      <c r="AR66" s="144"/>
      <c r="AS66" s="144"/>
      <c r="AT66" s="144"/>
      <c r="AU66" s="115"/>
      <c r="AV66" s="115"/>
      <c r="AW66" s="145"/>
      <c r="AX66" s="145"/>
      <c r="AY66" s="145"/>
      <c r="AZ66" s="115"/>
      <c r="BA66" s="115"/>
      <c r="BB66" s="115"/>
      <c r="BC66" s="115"/>
      <c r="BD66" s="142"/>
      <c r="BE66" s="142"/>
      <c r="BF66" s="142"/>
      <c r="BG66" s="142"/>
      <c r="BH66" s="142"/>
      <c r="BI66" s="142"/>
      <c r="BJ66" s="142"/>
      <c r="BK66" s="142"/>
      <c r="BL66" s="142"/>
      <c r="BM66" s="142"/>
      <c r="BN66" s="142"/>
      <c r="BO66" s="142"/>
    </row>
    <row r="67" spans="1:67" ht="18.75" customHeight="1">
      <c r="A67"/>
      <c r="B67" s="143"/>
      <c r="C67" s="143"/>
      <c r="D67" s="143"/>
      <c r="E67" s="143"/>
      <c r="F67" s="143"/>
      <c r="G67" s="143"/>
      <c r="H67" s="143"/>
      <c r="I67" s="115"/>
      <c r="J67" s="115"/>
      <c r="K67" s="144"/>
      <c r="L67" s="144"/>
      <c r="M67" s="144"/>
      <c r="N67" s="115"/>
      <c r="O67" s="115"/>
      <c r="P67" s="145"/>
      <c r="Q67" s="145"/>
      <c r="R67" s="145"/>
      <c r="S67" s="115"/>
      <c r="T67" s="115"/>
      <c r="U67" s="115"/>
      <c r="V67" s="115"/>
      <c r="W67" s="142"/>
      <c r="X67" s="142"/>
      <c r="Y67" s="142"/>
      <c r="Z67" s="142"/>
      <c r="AA67" s="142"/>
      <c r="AB67" s="142"/>
      <c r="AC67" s="142"/>
      <c r="AD67" s="142"/>
      <c r="AE67" s="142"/>
      <c r="AF67" s="142"/>
      <c r="AG67" s="142"/>
      <c r="AH67" s="142"/>
      <c r="AI67" s="143"/>
      <c r="AJ67" s="143"/>
      <c r="AK67" s="143"/>
      <c r="AL67" s="143"/>
      <c r="AM67" s="143"/>
      <c r="AN67" s="143"/>
      <c r="AO67" s="143"/>
      <c r="AP67" s="115"/>
      <c r="AQ67" s="115"/>
      <c r="AR67" s="144"/>
      <c r="AS67" s="144"/>
      <c r="AT67" s="144"/>
      <c r="AU67" s="115"/>
      <c r="AV67" s="115"/>
      <c r="AW67" s="145"/>
      <c r="AX67" s="145"/>
      <c r="AY67" s="145"/>
      <c r="AZ67" s="115"/>
      <c r="BA67" s="115"/>
      <c r="BB67" s="115"/>
      <c r="BC67" s="115"/>
      <c r="BD67" s="142"/>
      <c r="BE67" s="142"/>
      <c r="BF67" s="142"/>
      <c r="BG67" s="142"/>
      <c r="BH67" s="142"/>
      <c r="BI67" s="142"/>
      <c r="BJ67" s="142"/>
      <c r="BK67" s="142"/>
      <c r="BL67" s="142"/>
      <c r="BM67" s="142"/>
      <c r="BN67" s="142"/>
      <c r="BO67" s="142"/>
    </row>
    <row r="68" spans="1:67" ht="18.75" customHeight="1">
      <c r="A68"/>
      <c r="B68" s="143"/>
      <c r="C68" s="143"/>
      <c r="D68" s="143"/>
      <c r="E68" s="143"/>
      <c r="F68" s="143"/>
      <c r="G68" s="143"/>
      <c r="H68" s="143"/>
      <c r="I68" s="115"/>
      <c r="J68" s="115"/>
      <c r="K68" s="144"/>
      <c r="L68" s="144"/>
      <c r="M68" s="144"/>
      <c r="N68" s="115"/>
      <c r="O68" s="115"/>
      <c r="P68" s="145"/>
      <c r="Q68" s="145"/>
      <c r="R68" s="145"/>
      <c r="S68" s="115"/>
      <c r="T68" s="115"/>
      <c r="U68" s="115"/>
      <c r="V68" s="115"/>
      <c r="W68" s="142"/>
      <c r="X68" s="142"/>
      <c r="Y68" s="142"/>
      <c r="Z68" s="142"/>
      <c r="AA68" s="142"/>
      <c r="AB68" s="142"/>
      <c r="AC68" s="142"/>
      <c r="AD68" s="142"/>
      <c r="AE68" s="142"/>
      <c r="AF68" s="142"/>
      <c r="AG68" s="142"/>
      <c r="AH68" s="142"/>
      <c r="AI68" s="143"/>
      <c r="AJ68" s="143"/>
      <c r="AK68" s="143"/>
      <c r="AL68" s="143"/>
      <c r="AM68" s="143"/>
      <c r="AN68" s="143"/>
      <c r="AO68" s="143"/>
      <c r="AP68" s="115"/>
      <c r="AQ68" s="115"/>
      <c r="AR68" s="144"/>
      <c r="AS68" s="144"/>
      <c r="AT68" s="144"/>
      <c r="AU68" s="115"/>
      <c r="AV68" s="115"/>
      <c r="AW68" s="145"/>
      <c r="AX68" s="145"/>
      <c r="AY68" s="145"/>
      <c r="AZ68" s="115"/>
      <c r="BA68" s="115"/>
      <c r="BB68" s="115"/>
      <c r="BC68" s="115"/>
      <c r="BD68" s="142"/>
      <c r="BE68" s="142"/>
      <c r="BF68" s="142"/>
      <c r="BG68" s="142"/>
      <c r="BH68" s="142"/>
      <c r="BI68" s="142"/>
      <c r="BJ68" s="142"/>
      <c r="BK68" s="142"/>
      <c r="BL68" s="142"/>
      <c r="BM68" s="142"/>
      <c r="BN68" s="142"/>
      <c r="BO68" s="142"/>
    </row>
    <row r="69" spans="1:67" ht="18.75" customHeight="1">
      <c r="A69"/>
      <c r="B69" s="143"/>
      <c r="C69" s="143"/>
      <c r="D69" s="143"/>
      <c r="E69" s="143"/>
      <c r="F69" s="143"/>
      <c r="G69" s="143"/>
      <c r="H69" s="143"/>
      <c r="I69" s="115"/>
      <c r="J69" s="115"/>
      <c r="K69" s="144"/>
      <c r="L69" s="144"/>
      <c r="M69" s="144"/>
      <c r="N69" s="115"/>
      <c r="O69" s="115"/>
      <c r="P69" s="145"/>
      <c r="Q69" s="145"/>
      <c r="R69" s="145"/>
      <c r="S69" s="115"/>
      <c r="T69" s="115"/>
      <c r="U69" s="115"/>
      <c r="V69" s="115"/>
      <c r="W69" s="142"/>
      <c r="X69" s="142"/>
      <c r="Y69" s="142"/>
      <c r="Z69" s="142"/>
      <c r="AA69" s="142"/>
      <c r="AB69" s="142"/>
      <c r="AC69" s="142"/>
      <c r="AD69" s="142"/>
      <c r="AE69" s="142"/>
      <c r="AF69" s="142"/>
      <c r="AG69" s="142"/>
      <c r="AH69" s="142"/>
      <c r="AI69" s="143"/>
      <c r="AJ69" s="143"/>
      <c r="AK69" s="143"/>
      <c r="AL69" s="143"/>
      <c r="AM69" s="143"/>
      <c r="AN69" s="143"/>
      <c r="AO69" s="143"/>
      <c r="AP69" s="115"/>
      <c r="AQ69" s="115"/>
      <c r="AR69" s="144"/>
      <c r="AS69" s="144"/>
      <c r="AT69" s="144"/>
      <c r="AU69" s="115"/>
      <c r="AV69" s="115"/>
      <c r="AW69" s="145"/>
      <c r="AX69" s="145"/>
      <c r="AY69" s="145"/>
      <c r="AZ69" s="115"/>
      <c r="BA69" s="115"/>
      <c r="BB69" s="115"/>
      <c r="BC69" s="115"/>
      <c r="BD69" s="142"/>
      <c r="BE69" s="142"/>
      <c r="BF69" s="142"/>
      <c r="BG69" s="142"/>
      <c r="BH69" s="142"/>
      <c r="BI69" s="142"/>
      <c r="BJ69" s="142"/>
      <c r="BK69" s="142"/>
      <c r="BL69" s="142"/>
      <c r="BM69" s="142"/>
      <c r="BN69" s="142"/>
      <c r="BO69" s="142"/>
    </row>
    <row r="70" spans="1:67" ht="18.75" customHeight="1">
      <c r="A70"/>
      <c r="B70" s="143"/>
      <c r="C70" s="143"/>
      <c r="D70" s="143"/>
      <c r="E70" s="143"/>
      <c r="F70" s="143"/>
      <c r="G70" s="143"/>
      <c r="H70" s="143"/>
      <c r="I70" s="115"/>
      <c r="J70" s="115"/>
      <c r="K70" s="144"/>
      <c r="L70" s="144"/>
      <c r="M70" s="144"/>
      <c r="N70" s="115"/>
      <c r="O70" s="115"/>
      <c r="P70" s="145"/>
      <c r="Q70" s="145"/>
      <c r="R70" s="145"/>
      <c r="S70" s="115"/>
      <c r="T70" s="115"/>
      <c r="U70" s="115"/>
      <c r="V70" s="115"/>
      <c r="W70" s="142"/>
      <c r="X70" s="142"/>
      <c r="Y70" s="142"/>
      <c r="Z70" s="142"/>
      <c r="AA70" s="142"/>
      <c r="AB70" s="142"/>
      <c r="AC70" s="142"/>
      <c r="AD70" s="142"/>
      <c r="AE70" s="142"/>
      <c r="AF70" s="142"/>
      <c r="AG70" s="142"/>
      <c r="AH70" s="142"/>
      <c r="AI70" s="143"/>
      <c r="AJ70" s="143"/>
      <c r="AK70" s="143"/>
      <c r="AL70" s="143"/>
      <c r="AM70" s="143"/>
      <c r="AN70" s="143"/>
      <c r="AO70" s="143"/>
      <c r="AP70" s="115"/>
      <c r="AQ70" s="115"/>
      <c r="AR70" s="144"/>
      <c r="AS70" s="144"/>
      <c r="AT70" s="144"/>
      <c r="AU70" s="115"/>
      <c r="AV70" s="115"/>
      <c r="AW70" s="145"/>
      <c r="AX70" s="145"/>
      <c r="AY70" s="145"/>
      <c r="AZ70" s="115"/>
      <c r="BA70" s="115"/>
      <c r="BB70" s="115"/>
      <c r="BC70" s="115"/>
      <c r="BD70" s="142"/>
      <c r="BE70" s="142"/>
      <c r="BF70" s="142"/>
      <c r="BG70" s="142"/>
      <c r="BH70" s="142"/>
      <c r="BI70" s="142"/>
      <c r="BJ70" s="142"/>
      <c r="BK70" s="142"/>
      <c r="BL70" s="142"/>
      <c r="BM70" s="142"/>
      <c r="BN70" s="142"/>
      <c r="BO70" s="142"/>
    </row>
    <row r="71" spans="1:67" ht="18.75" customHeight="1">
      <c r="A71"/>
      <c r="B71" s="139"/>
      <c r="C71" s="139"/>
      <c r="D71" s="139"/>
      <c r="E71" s="139"/>
      <c r="F71" s="139"/>
      <c r="G71" s="139"/>
      <c r="H71" s="139"/>
      <c r="I71" s="135"/>
      <c r="J71" s="135"/>
      <c r="K71" s="140"/>
      <c r="L71" s="140"/>
      <c r="M71" s="140"/>
      <c r="N71" s="135"/>
      <c r="O71" s="135"/>
      <c r="P71" s="141"/>
      <c r="Q71" s="141"/>
      <c r="R71" s="141"/>
      <c r="S71" s="135"/>
      <c r="T71" s="135"/>
      <c r="U71" s="135"/>
      <c r="V71" s="135"/>
      <c r="W71" s="136"/>
      <c r="X71" s="136"/>
      <c r="Y71" s="136"/>
      <c r="Z71" s="136"/>
      <c r="AA71" s="136"/>
      <c r="AB71" s="136"/>
      <c r="AC71" s="136"/>
      <c r="AD71" s="136"/>
      <c r="AE71" s="136"/>
      <c r="AF71" s="136"/>
      <c r="AG71" s="136"/>
      <c r="AH71" s="136"/>
      <c r="AI71" s="139"/>
      <c r="AJ71" s="139"/>
      <c r="AK71" s="139"/>
      <c r="AL71" s="139"/>
      <c r="AM71" s="139"/>
      <c r="AN71" s="139"/>
      <c r="AO71" s="139"/>
      <c r="AP71" s="135"/>
      <c r="AQ71" s="135"/>
      <c r="AR71" s="140"/>
      <c r="AS71" s="140"/>
      <c r="AT71" s="140"/>
      <c r="AU71" s="135"/>
      <c r="AV71" s="135"/>
      <c r="AW71" s="141"/>
      <c r="AX71" s="141"/>
      <c r="AY71" s="141"/>
      <c r="AZ71" s="135"/>
      <c r="BA71" s="135"/>
      <c r="BB71" s="135"/>
      <c r="BC71" s="135"/>
      <c r="BD71" s="136"/>
      <c r="BE71" s="136"/>
      <c r="BF71" s="136"/>
      <c r="BG71" s="136"/>
      <c r="BH71" s="136"/>
      <c r="BI71" s="136"/>
      <c r="BJ71" s="136"/>
      <c r="BK71" s="136"/>
      <c r="BL71" s="136"/>
      <c r="BM71" s="136"/>
      <c r="BN71" s="136"/>
      <c r="BO71" s="136"/>
    </row>
    <row r="72" spans="1:34" ht="13.5" customHeight="1">
      <c r="A72"/>
      <c r="B72"/>
      <c r="C72"/>
      <c r="D72"/>
      <c r="E72"/>
      <c r="F72"/>
      <c r="G72"/>
      <c r="H72"/>
      <c r="I72"/>
      <c r="J72"/>
      <c r="K72"/>
      <c r="L72"/>
      <c r="M72"/>
      <c r="N72"/>
      <c r="O72"/>
      <c r="P72"/>
      <c r="Q72"/>
      <c r="R72"/>
      <c r="S72"/>
      <c r="T72"/>
      <c r="U72"/>
      <c r="V72"/>
      <c r="W72"/>
      <c r="X72"/>
      <c r="Y72"/>
      <c r="Z72"/>
      <c r="AA72"/>
      <c r="AB72"/>
      <c r="AC72"/>
      <c r="AD72"/>
      <c r="AE72"/>
      <c r="AF72"/>
      <c r="AG72"/>
      <c r="AH72"/>
    </row>
    <row r="73" spans="1:34" ht="13.5" customHeight="1">
      <c r="A73"/>
      <c r="B73"/>
      <c r="C73"/>
      <c r="D73"/>
      <c r="E73"/>
      <c r="F73"/>
      <c r="G73"/>
      <c r="H73"/>
      <c r="I73"/>
      <c r="J73"/>
      <c r="K73"/>
      <c r="L73"/>
      <c r="M73"/>
      <c r="N73"/>
      <c r="O73"/>
      <c r="P73"/>
      <c r="Q73"/>
      <c r="R73"/>
      <c r="S73"/>
      <c r="T73"/>
      <c r="U73"/>
      <c r="V73"/>
      <c r="W73"/>
      <c r="X73"/>
      <c r="Y73"/>
      <c r="Z73"/>
      <c r="AA73"/>
      <c r="AB73"/>
      <c r="AC73"/>
      <c r="AD73"/>
      <c r="AE73"/>
      <c r="AF73"/>
      <c r="AG73"/>
      <c r="AH73"/>
    </row>
    <row r="74" spans="1:34" ht="13.5" customHeight="1">
      <c r="A74"/>
      <c r="B74"/>
      <c r="C74"/>
      <c r="D74"/>
      <c r="E74"/>
      <c r="F74"/>
      <c r="G74"/>
      <c r="H74"/>
      <c r="I74"/>
      <c r="J74"/>
      <c r="K74"/>
      <c r="L74"/>
      <c r="M74"/>
      <c r="N74"/>
      <c r="O74"/>
      <c r="P74"/>
      <c r="Q74"/>
      <c r="R74"/>
      <c r="S74"/>
      <c r="T74"/>
      <c r="U74"/>
      <c r="V74"/>
      <c r="W74"/>
      <c r="X74"/>
      <c r="Y74"/>
      <c r="Z74"/>
      <c r="AA74"/>
      <c r="AB74"/>
      <c r="AC74"/>
      <c r="AD74"/>
      <c r="AE74"/>
      <c r="AF74"/>
      <c r="AG74"/>
      <c r="AH74"/>
    </row>
    <row r="75" spans="1:34" ht="13.5" customHeight="1">
      <c r="A75"/>
      <c r="B75"/>
      <c r="C75"/>
      <c r="D75"/>
      <c r="E75"/>
      <c r="F75"/>
      <c r="G75"/>
      <c r="H75"/>
      <c r="I75"/>
      <c r="J75"/>
      <c r="K75"/>
      <c r="L75"/>
      <c r="M75"/>
      <c r="N75"/>
      <c r="O75"/>
      <c r="P75"/>
      <c r="Q75"/>
      <c r="R75"/>
      <c r="S75"/>
      <c r="T75"/>
      <c r="U75"/>
      <c r="V75"/>
      <c r="W75"/>
      <c r="X75"/>
      <c r="Y75"/>
      <c r="Z75"/>
      <c r="AA75"/>
      <c r="AB75"/>
      <c r="AC75"/>
      <c r="AD75"/>
      <c r="AE75"/>
      <c r="AF75"/>
      <c r="AG75"/>
      <c r="AH75"/>
    </row>
    <row r="76" spans="1:34" ht="13.5" customHeight="1">
      <c r="A76"/>
      <c r="B76"/>
      <c r="C76"/>
      <c r="D76"/>
      <c r="E76"/>
      <c r="F76"/>
      <c r="G76"/>
      <c r="H76"/>
      <c r="I76"/>
      <c r="J76"/>
      <c r="K76"/>
      <c r="L76"/>
      <c r="M76"/>
      <c r="N76"/>
      <c r="O76"/>
      <c r="P76"/>
      <c r="Q76"/>
      <c r="R76"/>
      <c r="S76"/>
      <c r="T76"/>
      <c r="U76"/>
      <c r="V76"/>
      <c r="W76"/>
      <c r="X76"/>
      <c r="Y76"/>
      <c r="Z76"/>
      <c r="AA76"/>
      <c r="AB76"/>
      <c r="AC76"/>
      <c r="AD76"/>
      <c r="AE76"/>
      <c r="AF76"/>
      <c r="AG76"/>
      <c r="AH76"/>
    </row>
    <row r="77" spans="2:34" ht="13.5" customHeight="1">
      <c r="B77" s="137" t="s">
        <v>159</v>
      </c>
      <c r="C77" s="137"/>
      <c r="D77" s="137"/>
      <c r="E77" s="137"/>
      <c r="F77" s="137"/>
      <c r="G77" s="137"/>
      <c r="H77" s="137"/>
      <c r="I77" s="137"/>
      <c r="J77" s="137"/>
      <c r="K77" s="131" t="s">
        <v>129</v>
      </c>
      <c r="L77" s="131"/>
      <c r="M77" s="131" t="s">
        <v>130</v>
      </c>
      <c r="N77" s="131"/>
      <c r="O77" s="131" t="s">
        <v>131</v>
      </c>
      <c r="P77" s="131"/>
      <c r="Q77" s="131" t="s">
        <v>132</v>
      </c>
      <c r="R77" s="131"/>
      <c r="S77" s="138" t="s">
        <v>160</v>
      </c>
      <c r="T77" s="138"/>
      <c r="U77" s="138" t="s">
        <v>161</v>
      </c>
      <c r="V77" s="138"/>
      <c r="W77" s="131" t="s">
        <v>135</v>
      </c>
      <c r="X77" s="131"/>
      <c r="Y77" s="131" t="s">
        <v>157</v>
      </c>
      <c r="Z77" s="131"/>
      <c r="AA77" s="132" t="s">
        <v>137</v>
      </c>
      <c r="AB77" s="132"/>
      <c r="AC77" s="132"/>
      <c r="AD77" s="132"/>
      <c r="AE77" s="132"/>
      <c r="AF77" s="132"/>
      <c r="AG77" s="132"/>
      <c r="AH77" s="132"/>
    </row>
    <row r="78" spans="2:34" ht="13.5" customHeight="1">
      <c r="B78" s="133" t="s">
        <v>143</v>
      </c>
      <c r="C78" s="133"/>
      <c r="D78" s="134"/>
      <c r="E78" s="134"/>
      <c r="F78" s="134"/>
      <c r="G78" s="134"/>
      <c r="H78" s="134"/>
      <c r="I78" s="134"/>
      <c r="J78" s="134"/>
      <c r="K78" s="127"/>
      <c r="L78" s="127"/>
      <c r="M78" s="127"/>
      <c r="N78" s="127"/>
      <c r="O78" s="127"/>
      <c r="P78" s="127"/>
      <c r="Q78" s="127"/>
      <c r="R78" s="127"/>
      <c r="S78" s="127"/>
      <c r="T78" s="127"/>
      <c r="U78" s="127"/>
      <c r="V78" s="127"/>
      <c r="W78" s="127"/>
      <c r="X78" s="127"/>
      <c r="Y78" s="128"/>
      <c r="Z78" s="128"/>
      <c r="AA78" s="129"/>
      <c r="AB78" s="129"/>
      <c r="AC78" s="129"/>
      <c r="AD78" s="129"/>
      <c r="AE78" s="129"/>
      <c r="AF78" s="129"/>
      <c r="AG78" s="129"/>
      <c r="AH78" s="129"/>
    </row>
    <row r="79" spans="2:34" ht="13.5" customHeight="1">
      <c r="B79" s="130" t="s">
        <v>57</v>
      </c>
      <c r="C79" s="130"/>
      <c r="D79" s="130"/>
      <c r="E79" s="130"/>
      <c r="F79" s="130"/>
      <c r="G79" s="130"/>
      <c r="H79" s="130"/>
      <c r="I79" s="118" t="s">
        <v>58</v>
      </c>
      <c r="J79" s="118"/>
      <c r="K79" s="118" t="s">
        <v>59</v>
      </c>
      <c r="L79" s="118"/>
      <c r="M79" s="118" t="s">
        <v>60</v>
      </c>
      <c r="N79" s="118"/>
      <c r="O79" s="118" t="s">
        <v>65</v>
      </c>
      <c r="P79" s="118"/>
      <c r="Q79" s="118" t="s">
        <v>66</v>
      </c>
      <c r="R79" s="118"/>
      <c r="S79" s="118" t="s">
        <v>67</v>
      </c>
      <c r="T79" s="118"/>
      <c r="U79" s="119" t="s">
        <v>68</v>
      </c>
      <c r="V79" s="119"/>
      <c r="W79" s="119"/>
      <c r="X79" s="119"/>
      <c r="Z79" s="13"/>
      <c r="AA79" s="129"/>
      <c r="AB79" s="129"/>
      <c r="AC79" s="129"/>
      <c r="AD79" s="129"/>
      <c r="AE79" s="129"/>
      <c r="AF79" s="129"/>
      <c r="AG79" s="129"/>
      <c r="AH79" s="129"/>
    </row>
    <row r="80" spans="2:24" ht="13.5" customHeight="1">
      <c r="B80" s="130"/>
      <c r="C80" s="130"/>
      <c r="D80" s="130"/>
      <c r="E80" s="130"/>
      <c r="F80" s="130"/>
      <c r="G80" s="130"/>
      <c r="H80" s="130"/>
      <c r="I80" s="118"/>
      <c r="J80" s="118"/>
      <c r="K80" s="118"/>
      <c r="L80" s="118"/>
      <c r="M80" s="118"/>
      <c r="N80" s="118"/>
      <c r="O80" s="118"/>
      <c r="P80" s="118"/>
      <c r="Q80" s="118"/>
      <c r="R80" s="118"/>
      <c r="S80" s="118"/>
      <c r="T80" s="118"/>
      <c r="U80" s="120" t="s">
        <v>70</v>
      </c>
      <c r="V80" s="120"/>
      <c r="W80" s="121" t="s">
        <v>71</v>
      </c>
      <c r="X80" s="121"/>
    </row>
    <row r="81" spans="2:24" ht="13.5" customHeight="1">
      <c r="B81" s="122" t="s">
        <v>75</v>
      </c>
      <c r="C81" s="122"/>
      <c r="D81" s="122"/>
      <c r="E81" s="122"/>
      <c r="F81" s="122"/>
      <c r="G81" s="122"/>
      <c r="H81" s="122"/>
      <c r="I81" s="123">
        <f>P14</f>
        <v>8</v>
      </c>
      <c r="J81" s="123"/>
      <c r="K81" s="123">
        <f>M78</f>
        <v>0</v>
      </c>
      <c r="L81" s="123"/>
      <c r="M81" s="124"/>
      <c r="N81" s="124"/>
      <c r="O81" s="125"/>
      <c r="P81" s="125"/>
      <c r="Q81" s="126"/>
      <c r="R81" s="126"/>
      <c r="S81" s="109"/>
      <c r="T81" s="109"/>
      <c r="U81" s="110">
        <f>SUM(I81:R81)</f>
        <v>8</v>
      </c>
      <c r="V81" s="110"/>
      <c r="W81" s="9">
        <f>2+S81</f>
        <v>2</v>
      </c>
      <c r="X81" s="10" t="s">
        <v>76</v>
      </c>
    </row>
    <row r="82" spans="2:24" ht="13.5" customHeight="1">
      <c r="B82" s="111" t="s">
        <v>60</v>
      </c>
      <c r="C82" s="111"/>
      <c r="D82" s="111"/>
      <c r="E82" s="111"/>
      <c r="F82" s="111"/>
      <c r="G82" s="111"/>
      <c r="H82" s="111"/>
      <c r="I82" s="112"/>
      <c r="J82" s="112"/>
      <c r="K82" s="112"/>
      <c r="L82" s="112"/>
      <c r="M82" s="113">
        <f>O78</f>
        <v>0</v>
      </c>
      <c r="N82" s="113"/>
      <c r="O82" s="114"/>
      <c r="P82" s="114"/>
      <c r="Q82" s="115"/>
      <c r="R82" s="115"/>
      <c r="S82" s="116"/>
      <c r="T82" s="116"/>
      <c r="U82" s="117">
        <f>SUM(I82:R82)</f>
        <v>0</v>
      </c>
      <c r="V82" s="117"/>
      <c r="W82" s="11">
        <f>2+S82</f>
        <v>2</v>
      </c>
      <c r="X82" s="12" t="s">
        <v>76</v>
      </c>
    </row>
    <row r="84" ht="13.5" customHeight="1">
      <c r="A84" s="19" t="s">
        <v>162</v>
      </c>
    </row>
    <row r="85" spans="1:34" ht="13.5" customHeight="1">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row>
    <row r="86" spans="1:34" ht="13.5" customHeight="1">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row>
    <row r="87" spans="1:34" ht="13.5" customHeight="1">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row>
    <row r="88" spans="1:34" ht="13.5" customHeight="1">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row>
    <row r="89" spans="1:34" ht="13.5" customHeight="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row>
    <row r="90" spans="1:34" ht="13.5" customHeight="1">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row>
    <row r="91" spans="1:34" ht="13.5"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row>
  </sheetData>
  <sheetProtection selectLockedCells="1" selectUnlockedCells="1"/>
  <mergeCells count="1105">
    <mergeCell ref="B2:F3"/>
    <mergeCell ref="G2:R3"/>
    <mergeCell ref="S2:T2"/>
    <mergeCell ref="U2:V2"/>
    <mergeCell ref="X2:Y3"/>
    <mergeCell ref="Z2:AD3"/>
    <mergeCell ref="AE2:AF3"/>
    <mergeCell ref="AG2:AH3"/>
    <mergeCell ref="AX2:AY3"/>
    <mergeCell ref="AZ2:BA3"/>
    <mergeCell ref="BB2:BC3"/>
    <mergeCell ref="AI2:AI3"/>
    <mergeCell ref="AJ2:AQ3"/>
    <mergeCell ref="AR2:AS3"/>
    <mergeCell ref="AT2:AU3"/>
    <mergeCell ref="BL2:BO2"/>
    <mergeCell ref="S3:T3"/>
    <mergeCell ref="U3:V3"/>
    <mergeCell ref="BL3:BM3"/>
    <mergeCell ref="BN3:BO3"/>
    <mergeCell ref="BD2:BE3"/>
    <mergeCell ref="BF2:BG3"/>
    <mergeCell ref="BH2:BI3"/>
    <mergeCell ref="BJ2:BK3"/>
    <mergeCell ref="AV2:AW3"/>
    <mergeCell ref="B4:B5"/>
    <mergeCell ref="C4:E4"/>
    <mergeCell ref="F4:R4"/>
    <mergeCell ref="S4:U4"/>
    <mergeCell ref="V4:AH4"/>
    <mergeCell ref="AJ4:AQ4"/>
    <mergeCell ref="AR4:AS4"/>
    <mergeCell ref="AT4:AU4"/>
    <mergeCell ref="AV4:AW4"/>
    <mergeCell ref="AX4:AY4"/>
    <mergeCell ref="AZ4:BA4"/>
    <mergeCell ref="BB4:BC4"/>
    <mergeCell ref="BD4:BE4"/>
    <mergeCell ref="BF4:BG4"/>
    <mergeCell ref="BH4:BI4"/>
    <mergeCell ref="BJ4:BK4"/>
    <mergeCell ref="BL4:BM4"/>
    <mergeCell ref="C5:E5"/>
    <mergeCell ref="F5:R5"/>
    <mergeCell ref="S5:U5"/>
    <mergeCell ref="V5:AH5"/>
    <mergeCell ref="AJ5:AQ5"/>
    <mergeCell ref="AR5:AS5"/>
    <mergeCell ref="AT5:AU5"/>
    <mergeCell ref="AV5:AW5"/>
    <mergeCell ref="AX5:AY5"/>
    <mergeCell ref="AZ5:BA5"/>
    <mergeCell ref="BB5:BC5"/>
    <mergeCell ref="BD5:BE5"/>
    <mergeCell ref="BF5:BG5"/>
    <mergeCell ref="BH5:BI5"/>
    <mergeCell ref="BJ5:BK5"/>
    <mergeCell ref="BL5:BM5"/>
    <mergeCell ref="C6:E6"/>
    <mergeCell ref="F6:R6"/>
    <mergeCell ref="S6:U6"/>
    <mergeCell ref="V6:AH6"/>
    <mergeCell ref="AJ6:AQ6"/>
    <mergeCell ref="AR6:AS6"/>
    <mergeCell ref="AT6:AU6"/>
    <mergeCell ref="AV6:AW6"/>
    <mergeCell ref="AX6:AY6"/>
    <mergeCell ref="AZ6:BA6"/>
    <mergeCell ref="BB6:BC6"/>
    <mergeCell ref="BD6:BE6"/>
    <mergeCell ref="BF6:BG6"/>
    <mergeCell ref="BH6:BI6"/>
    <mergeCell ref="BJ6:BK6"/>
    <mergeCell ref="BL6:BM6"/>
    <mergeCell ref="B7:E7"/>
    <mergeCell ref="F7:K7"/>
    <mergeCell ref="M7:R7"/>
    <mergeCell ref="T7:U7"/>
    <mergeCell ref="V7:X7"/>
    <mergeCell ref="Z7:AA7"/>
    <mergeCell ref="AB7:AD7"/>
    <mergeCell ref="AF7:AH7"/>
    <mergeCell ref="AJ7:AQ7"/>
    <mergeCell ref="AR7:AS7"/>
    <mergeCell ref="AT7:AU7"/>
    <mergeCell ref="AV7:AW7"/>
    <mergeCell ref="AX7:AY7"/>
    <mergeCell ref="AZ7:BA7"/>
    <mergeCell ref="BB7:BC7"/>
    <mergeCell ref="BD7:BE7"/>
    <mergeCell ref="BF7:BG7"/>
    <mergeCell ref="BH7:BI7"/>
    <mergeCell ref="BJ7:BK7"/>
    <mergeCell ref="BL7:BO7"/>
    <mergeCell ref="B8:E8"/>
    <mergeCell ref="F8:K8"/>
    <mergeCell ref="M8:R9"/>
    <mergeCell ref="S8:S9"/>
    <mergeCell ref="T8:U9"/>
    <mergeCell ref="V8:X9"/>
    <mergeCell ref="Y8:Y9"/>
    <mergeCell ref="Z8:AA9"/>
    <mergeCell ref="AB8:AD9"/>
    <mergeCell ref="AE8:AE9"/>
    <mergeCell ref="AF8:AH9"/>
    <mergeCell ref="AI8:AI9"/>
    <mergeCell ref="AJ8:AQ8"/>
    <mergeCell ref="AR8:AS8"/>
    <mergeCell ref="AT8:AU8"/>
    <mergeCell ref="AV8:AW8"/>
    <mergeCell ref="AX8:AY8"/>
    <mergeCell ref="AZ8:BA8"/>
    <mergeCell ref="BB8:BC8"/>
    <mergeCell ref="BD8:BE8"/>
    <mergeCell ref="BF8:BG8"/>
    <mergeCell ref="BH8:BI8"/>
    <mergeCell ref="BJ8:BK8"/>
    <mergeCell ref="BL8:BO8"/>
    <mergeCell ref="B9:E9"/>
    <mergeCell ref="F9:K9"/>
    <mergeCell ref="AJ9:AQ9"/>
    <mergeCell ref="AR9:AS9"/>
    <mergeCell ref="AT9:AU9"/>
    <mergeCell ref="AV9:AW9"/>
    <mergeCell ref="AX9:AY9"/>
    <mergeCell ref="AZ9:BA9"/>
    <mergeCell ref="BB9:BC9"/>
    <mergeCell ref="BD9:BE9"/>
    <mergeCell ref="BF9:BG9"/>
    <mergeCell ref="BH9:BI9"/>
    <mergeCell ref="BJ9:BK9"/>
    <mergeCell ref="BL9:BO9"/>
    <mergeCell ref="B10:E10"/>
    <mergeCell ref="F10:K10"/>
    <mergeCell ref="M10:R10"/>
    <mergeCell ref="T10:U10"/>
    <mergeCell ref="V10:X10"/>
    <mergeCell ref="Z10:AA10"/>
    <mergeCell ref="AB10:AD10"/>
    <mergeCell ref="AF10:AH10"/>
    <mergeCell ref="AJ10:AQ10"/>
    <mergeCell ref="AR10:BA10"/>
    <mergeCell ref="BB10:BE10"/>
    <mergeCell ref="BF10:BG10"/>
    <mergeCell ref="BH10:BI10"/>
    <mergeCell ref="BJ10:BK10"/>
    <mergeCell ref="BL10:BN10"/>
    <mergeCell ref="B11:C12"/>
    <mergeCell ref="D11:E12"/>
    <mergeCell ref="F11:G12"/>
    <mergeCell ref="H11:I12"/>
    <mergeCell ref="J11:K12"/>
    <mergeCell ref="L11:O11"/>
    <mergeCell ref="P11:R12"/>
    <mergeCell ref="T11:AH11"/>
    <mergeCell ref="AJ11:AQ11"/>
    <mergeCell ref="AR11:BA11"/>
    <mergeCell ref="BB11:BE11"/>
    <mergeCell ref="BF11:BG11"/>
    <mergeCell ref="BH11:BK11"/>
    <mergeCell ref="BM11:BO11"/>
    <mergeCell ref="L12:M12"/>
    <mergeCell ref="N12:O12"/>
    <mergeCell ref="T12:X12"/>
    <mergeCell ref="Y12:AC12"/>
    <mergeCell ref="AD12:AH12"/>
    <mergeCell ref="AJ12:AP13"/>
    <mergeCell ref="N13:O13"/>
    <mergeCell ref="P13:R13"/>
    <mergeCell ref="T13:X13"/>
    <mergeCell ref="Y13:AC13"/>
    <mergeCell ref="AQ12:AX12"/>
    <mergeCell ref="AY12:BB12"/>
    <mergeCell ref="BD12:BL12"/>
    <mergeCell ref="BM12:BO12"/>
    <mergeCell ref="B13:C13"/>
    <mergeCell ref="D13:E13"/>
    <mergeCell ref="F13:G13"/>
    <mergeCell ref="H13:I13"/>
    <mergeCell ref="J13:K13"/>
    <mergeCell ref="L13:M13"/>
    <mergeCell ref="AD13:AH13"/>
    <mergeCell ref="AQ13:AR13"/>
    <mergeCell ref="AS13:AT13"/>
    <mergeCell ref="AU13:AV13"/>
    <mergeCell ref="AW13:AX13"/>
    <mergeCell ref="AY13:AZ13"/>
    <mergeCell ref="BA13:BB13"/>
    <mergeCell ref="BD13:BL13"/>
    <mergeCell ref="BM13:BO13"/>
    <mergeCell ref="B14:C14"/>
    <mergeCell ref="D14:E14"/>
    <mergeCell ref="F14:G14"/>
    <mergeCell ref="H14:I14"/>
    <mergeCell ref="J14:K14"/>
    <mergeCell ref="L14:M14"/>
    <mergeCell ref="N14:O14"/>
    <mergeCell ref="P14:R14"/>
    <mergeCell ref="T14:X14"/>
    <mergeCell ref="Y14:AH14"/>
    <mergeCell ref="AI14:AI16"/>
    <mergeCell ref="T15:X15"/>
    <mergeCell ref="Y15:AH15"/>
    <mergeCell ref="T16:X16"/>
    <mergeCell ref="Y16:AH16"/>
    <mergeCell ref="AJ14:AP14"/>
    <mergeCell ref="AQ14:AR14"/>
    <mergeCell ref="AS14:AT14"/>
    <mergeCell ref="AU14:AV14"/>
    <mergeCell ref="AW14:AX14"/>
    <mergeCell ref="AY14:AZ14"/>
    <mergeCell ref="BD14:BL14"/>
    <mergeCell ref="BM14:BO14"/>
    <mergeCell ref="B15:C15"/>
    <mergeCell ref="D15:E15"/>
    <mergeCell ref="F15:G15"/>
    <mergeCell ref="H15:I15"/>
    <mergeCell ref="J15:K15"/>
    <mergeCell ref="L15:M15"/>
    <mergeCell ref="N15:O15"/>
    <mergeCell ref="P15:R15"/>
    <mergeCell ref="AJ15:AP15"/>
    <mergeCell ref="AQ15:AR15"/>
    <mergeCell ref="AS15:AT15"/>
    <mergeCell ref="AU15:AV15"/>
    <mergeCell ref="AW15:AX15"/>
    <mergeCell ref="AY15:AZ15"/>
    <mergeCell ref="BD15:BL15"/>
    <mergeCell ref="BM15:BO15"/>
    <mergeCell ref="B16:C16"/>
    <mergeCell ref="D16:E16"/>
    <mergeCell ref="F16:G16"/>
    <mergeCell ref="H16:I16"/>
    <mergeCell ref="J16:K16"/>
    <mergeCell ref="L16:M16"/>
    <mergeCell ref="N16:O16"/>
    <mergeCell ref="P16:R16"/>
    <mergeCell ref="AJ16:AP16"/>
    <mergeCell ref="AQ16:AR16"/>
    <mergeCell ref="AS16:AT16"/>
    <mergeCell ref="AU16:AV16"/>
    <mergeCell ref="AW16:AX16"/>
    <mergeCell ref="AY16:AZ16"/>
    <mergeCell ref="BD16:BL16"/>
    <mergeCell ref="BM16:BO16"/>
    <mergeCell ref="B17:C17"/>
    <mergeCell ref="D17:E17"/>
    <mergeCell ref="F17:G17"/>
    <mergeCell ref="H17:I17"/>
    <mergeCell ref="J17:K17"/>
    <mergeCell ref="L17:M17"/>
    <mergeCell ref="N17:O17"/>
    <mergeCell ref="P17:R17"/>
    <mergeCell ref="U17:X17"/>
    <mergeCell ref="Z17:AH17"/>
    <mergeCell ref="AJ17:AP17"/>
    <mergeCell ref="AQ17:AR17"/>
    <mergeCell ref="AS17:AT17"/>
    <mergeCell ref="AU17:AV17"/>
    <mergeCell ref="AW17:AX17"/>
    <mergeCell ref="AY17:AZ17"/>
    <mergeCell ref="BD17:BL17"/>
    <mergeCell ref="BM17:BO17"/>
    <mergeCell ref="B18:C18"/>
    <mergeCell ref="D18:E18"/>
    <mergeCell ref="F18:G18"/>
    <mergeCell ref="H18:I18"/>
    <mergeCell ref="J18:K18"/>
    <mergeCell ref="L18:M18"/>
    <mergeCell ref="N18:O18"/>
    <mergeCell ref="P18:R18"/>
    <mergeCell ref="T18:V18"/>
    <mergeCell ref="W18:AH18"/>
    <mergeCell ref="AJ18:AP18"/>
    <mergeCell ref="AQ18:AR18"/>
    <mergeCell ref="AS18:AT18"/>
    <mergeCell ref="AU18:AV18"/>
    <mergeCell ref="AW18:AX18"/>
    <mergeCell ref="AY18:AZ18"/>
    <mergeCell ref="BD18:BL18"/>
    <mergeCell ref="BM18:BO18"/>
    <mergeCell ref="B19:C19"/>
    <mergeCell ref="D19:E19"/>
    <mergeCell ref="F19:G19"/>
    <mergeCell ref="H19:I19"/>
    <mergeCell ref="J19:K19"/>
    <mergeCell ref="L19:M19"/>
    <mergeCell ref="N19:O19"/>
    <mergeCell ref="P19:R19"/>
    <mergeCell ref="T19:V20"/>
    <mergeCell ref="W19:AD20"/>
    <mergeCell ref="AE19:AF20"/>
    <mergeCell ref="AG19:AH20"/>
    <mergeCell ref="P20:R20"/>
    <mergeCell ref="AI19:AI20"/>
    <mergeCell ref="AJ19:AP19"/>
    <mergeCell ref="AQ19:AR19"/>
    <mergeCell ref="AS19:AT19"/>
    <mergeCell ref="AS20:AT20"/>
    <mergeCell ref="AU19:AV19"/>
    <mergeCell ref="AJ20:AP20"/>
    <mergeCell ref="AQ20:AR20"/>
    <mergeCell ref="AU20:AV20"/>
    <mergeCell ref="AW19:AX19"/>
    <mergeCell ref="AY19:AZ19"/>
    <mergeCell ref="BD19:BL19"/>
    <mergeCell ref="BM19:BO19"/>
    <mergeCell ref="B20:E20"/>
    <mergeCell ref="F20:G20"/>
    <mergeCell ref="H20:I20"/>
    <mergeCell ref="J20:K20"/>
    <mergeCell ref="L20:M20"/>
    <mergeCell ref="N20:O20"/>
    <mergeCell ref="AW20:AX20"/>
    <mergeCell ref="AY20:AZ20"/>
    <mergeCell ref="BD20:BL20"/>
    <mergeCell ref="BM20:BO20"/>
    <mergeCell ref="B21:E21"/>
    <mergeCell ref="F21:G21"/>
    <mergeCell ref="H21:I21"/>
    <mergeCell ref="J21:K21"/>
    <mergeCell ref="L21:M21"/>
    <mergeCell ref="N21:O21"/>
    <mergeCell ref="P21:R21"/>
    <mergeCell ref="T21:V21"/>
    <mergeCell ref="W21:AD21"/>
    <mergeCell ref="AE21:AF21"/>
    <mergeCell ref="AG21:AH21"/>
    <mergeCell ref="AJ21:AP21"/>
    <mergeCell ref="AQ21:AR21"/>
    <mergeCell ref="AS21:AT21"/>
    <mergeCell ref="AU21:AV21"/>
    <mergeCell ref="AW21:AX21"/>
    <mergeCell ref="AY21:AZ21"/>
    <mergeCell ref="BD21:BL21"/>
    <mergeCell ref="BM21:BO21"/>
    <mergeCell ref="B22:J23"/>
    <mergeCell ref="K22:L23"/>
    <mergeCell ref="M22:N23"/>
    <mergeCell ref="O22:P23"/>
    <mergeCell ref="Q22:R23"/>
    <mergeCell ref="S22:T23"/>
    <mergeCell ref="U22:V23"/>
    <mergeCell ref="W22:X23"/>
    <mergeCell ref="Y22:Z23"/>
    <mergeCell ref="AA22:AH23"/>
    <mergeCell ref="AJ22:BB22"/>
    <mergeCell ref="BD22:BL22"/>
    <mergeCell ref="BM22:BO22"/>
    <mergeCell ref="AJ23:AP23"/>
    <mergeCell ref="AQ23:AW23"/>
    <mergeCell ref="AX23:AY23"/>
    <mergeCell ref="AZ23:BJ23"/>
    <mergeCell ref="BK23:BL23"/>
    <mergeCell ref="BN23:BO23"/>
    <mergeCell ref="B24:C25"/>
    <mergeCell ref="D24:J25"/>
    <mergeCell ref="K24:L25"/>
    <mergeCell ref="M24:N25"/>
    <mergeCell ref="O24:P25"/>
    <mergeCell ref="Q24:R25"/>
    <mergeCell ref="S24:T25"/>
    <mergeCell ref="U24:V25"/>
    <mergeCell ref="BG24:BM24"/>
    <mergeCell ref="W24:X25"/>
    <mergeCell ref="Y24:Z25"/>
    <mergeCell ref="AA24:AH25"/>
    <mergeCell ref="AJ24:AP24"/>
    <mergeCell ref="BN24:BO24"/>
    <mergeCell ref="AJ25:AP25"/>
    <mergeCell ref="AQ25:AW25"/>
    <mergeCell ref="AX25:AY25"/>
    <mergeCell ref="AZ25:BF25"/>
    <mergeCell ref="BG25:BM25"/>
    <mergeCell ref="BN25:BO25"/>
    <mergeCell ref="AQ24:AW24"/>
    <mergeCell ref="AX24:AY24"/>
    <mergeCell ref="AZ24:BF24"/>
    <mergeCell ref="B26:C27"/>
    <mergeCell ref="D26:J27"/>
    <mergeCell ref="K26:L27"/>
    <mergeCell ref="M26:N27"/>
    <mergeCell ref="O26:P27"/>
    <mergeCell ref="Q26:R27"/>
    <mergeCell ref="S26:T27"/>
    <mergeCell ref="U26:V27"/>
    <mergeCell ref="BG26:BM26"/>
    <mergeCell ref="W26:X27"/>
    <mergeCell ref="Y26:Z27"/>
    <mergeCell ref="AA26:AH27"/>
    <mergeCell ref="AJ26:AP26"/>
    <mergeCell ref="BN26:BO26"/>
    <mergeCell ref="AJ27:AP27"/>
    <mergeCell ref="AQ27:AW27"/>
    <mergeCell ref="AX27:AY27"/>
    <mergeCell ref="AZ27:BF27"/>
    <mergeCell ref="BG27:BM27"/>
    <mergeCell ref="BN27:BO27"/>
    <mergeCell ref="AQ26:AW26"/>
    <mergeCell ref="AX26:AY26"/>
    <mergeCell ref="AZ26:BF26"/>
    <mergeCell ref="B28:C29"/>
    <mergeCell ref="D28:J29"/>
    <mergeCell ref="K28:L29"/>
    <mergeCell ref="M28:N29"/>
    <mergeCell ref="O28:P29"/>
    <mergeCell ref="Q28:R29"/>
    <mergeCell ref="S28:T29"/>
    <mergeCell ref="U28:V29"/>
    <mergeCell ref="BG28:BM28"/>
    <mergeCell ref="W28:X29"/>
    <mergeCell ref="Y28:Z29"/>
    <mergeCell ref="AA28:AH29"/>
    <mergeCell ref="AJ28:AP28"/>
    <mergeCell ref="BN28:BO28"/>
    <mergeCell ref="AJ29:AP29"/>
    <mergeCell ref="AQ29:AW29"/>
    <mergeCell ref="AX29:AY29"/>
    <mergeCell ref="AZ29:BF29"/>
    <mergeCell ref="BG29:BM29"/>
    <mergeCell ref="BN29:BO29"/>
    <mergeCell ref="AQ28:AW28"/>
    <mergeCell ref="AX28:AY28"/>
    <mergeCell ref="AZ28:BF28"/>
    <mergeCell ref="B30:C31"/>
    <mergeCell ref="D30:J31"/>
    <mergeCell ref="K30:L31"/>
    <mergeCell ref="M30:N31"/>
    <mergeCell ref="O30:P31"/>
    <mergeCell ref="Q30:R31"/>
    <mergeCell ref="S30:T31"/>
    <mergeCell ref="U30:V31"/>
    <mergeCell ref="BG30:BM30"/>
    <mergeCell ref="W30:X31"/>
    <mergeCell ref="Y30:Z31"/>
    <mergeCell ref="AA30:AH31"/>
    <mergeCell ref="AJ30:AP30"/>
    <mergeCell ref="BN30:BO30"/>
    <mergeCell ref="AJ31:AP31"/>
    <mergeCell ref="AQ31:AW31"/>
    <mergeCell ref="AX31:AY31"/>
    <mergeCell ref="AZ31:BF31"/>
    <mergeCell ref="BG31:BM31"/>
    <mergeCell ref="BN31:BO31"/>
    <mergeCell ref="AQ30:AW30"/>
    <mergeCell ref="AX30:AY30"/>
    <mergeCell ref="AZ30:BF30"/>
    <mergeCell ref="B32:C33"/>
    <mergeCell ref="D32:J33"/>
    <mergeCell ref="K32:L33"/>
    <mergeCell ref="M32:N33"/>
    <mergeCell ref="O32:P33"/>
    <mergeCell ref="Q32:R33"/>
    <mergeCell ref="S32:T33"/>
    <mergeCell ref="U32:V33"/>
    <mergeCell ref="BG32:BM32"/>
    <mergeCell ref="W32:X33"/>
    <mergeCell ref="Y32:Z33"/>
    <mergeCell ref="AA32:AH33"/>
    <mergeCell ref="AJ32:AP32"/>
    <mergeCell ref="BN32:BO32"/>
    <mergeCell ref="AJ33:AP33"/>
    <mergeCell ref="AQ33:AW33"/>
    <mergeCell ref="AX33:AY33"/>
    <mergeCell ref="AZ33:BF33"/>
    <mergeCell ref="BG33:BM33"/>
    <mergeCell ref="BN33:BO33"/>
    <mergeCell ref="AQ32:AW32"/>
    <mergeCell ref="AX32:AY32"/>
    <mergeCell ref="AZ32:BF32"/>
    <mergeCell ref="B34:C35"/>
    <mergeCell ref="D34:J35"/>
    <mergeCell ref="K34:L35"/>
    <mergeCell ref="M34:N35"/>
    <mergeCell ref="O34:P35"/>
    <mergeCell ref="Q34:R35"/>
    <mergeCell ref="S34:T35"/>
    <mergeCell ref="U34:V35"/>
    <mergeCell ref="BG34:BM34"/>
    <mergeCell ref="W34:X35"/>
    <mergeCell ref="Y34:Z35"/>
    <mergeCell ref="AA34:AH35"/>
    <mergeCell ref="AJ34:AP34"/>
    <mergeCell ref="BN34:BO34"/>
    <mergeCell ref="AJ35:AP35"/>
    <mergeCell ref="AQ35:AW35"/>
    <mergeCell ref="AX35:AY35"/>
    <mergeCell ref="AZ35:BF35"/>
    <mergeCell ref="BG35:BM35"/>
    <mergeCell ref="BN35:BO35"/>
    <mergeCell ref="AQ34:AW34"/>
    <mergeCell ref="AX34:AY34"/>
    <mergeCell ref="AZ34:BF34"/>
    <mergeCell ref="B36:C37"/>
    <mergeCell ref="D36:J37"/>
    <mergeCell ref="K36:L37"/>
    <mergeCell ref="M36:N37"/>
    <mergeCell ref="O36:P37"/>
    <mergeCell ref="Q36:R37"/>
    <mergeCell ref="S36:T37"/>
    <mergeCell ref="U36:V37"/>
    <mergeCell ref="AX36:AY36"/>
    <mergeCell ref="AZ36:BF36"/>
    <mergeCell ref="BG36:BM36"/>
    <mergeCell ref="W36:X37"/>
    <mergeCell ref="Y36:Z37"/>
    <mergeCell ref="AA36:AH37"/>
    <mergeCell ref="AJ36:AP36"/>
    <mergeCell ref="BN36:BO36"/>
    <mergeCell ref="AJ37:AP37"/>
    <mergeCell ref="AQ37:AW37"/>
    <mergeCell ref="AX37:AY37"/>
    <mergeCell ref="AZ37:BE38"/>
    <mergeCell ref="BF37:BM38"/>
    <mergeCell ref="BN37:BO38"/>
    <mergeCell ref="AQ38:AW38"/>
    <mergeCell ref="AX38:AY38"/>
    <mergeCell ref="AQ36:AW36"/>
    <mergeCell ref="B38:H39"/>
    <mergeCell ref="I38:J38"/>
    <mergeCell ref="K38:L38"/>
    <mergeCell ref="M38:N39"/>
    <mergeCell ref="I39:J39"/>
    <mergeCell ref="K39:L39"/>
    <mergeCell ref="O38:P39"/>
    <mergeCell ref="Q38:R39"/>
    <mergeCell ref="S38:T39"/>
    <mergeCell ref="U38:V39"/>
    <mergeCell ref="W38:X39"/>
    <mergeCell ref="Y38:Z39"/>
    <mergeCell ref="AA38:AH39"/>
    <mergeCell ref="AJ38:AP38"/>
    <mergeCell ref="AJ39:AP39"/>
    <mergeCell ref="AQ39:AW39"/>
    <mergeCell ref="AX39:AY39"/>
    <mergeCell ref="AZ39:BE39"/>
    <mergeCell ref="BF39:BM39"/>
    <mergeCell ref="BN39:BO39"/>
    <mergeCell ref="B40:H40"/>
    <mergeCell ref="I40:J40"/>
    <mergeCell ref="K40:L40"/>
    <mergeCell ref="M40:N40"/>
    <mergeCell ref="O40:P40"/>
    <mergeCell ref="Q40:R40"/>
    <mergeCell ref="S40:T40"/>
    <mergeCell ref="U40:V40"/>
    <mergeCell ref="W40:X40"/>
    <mergeCell ref="Y40:Z40"/>
    <mergeCell ref="AA40:AH40"/>
    <mergeCell ref="AJ40:AP40"/>
    <mergeCell ref="AQ40:AW40"/>
    <mergeCell ref="AX40:AY40"/>
    <mergeCell ref="AZ40:BE40"/>
    <mergeCell ref="BF40:BM40"/>
    <mergeCell ref="BN40:BO40"/>
    <mergeCell ref="B41:H41"/>
    <mergeCell ref="I41:J41"/>
    <mergeCell ref="K41:M41"/>
    <mergeCell ref="N41:O41"/>
    <mergeCell ref="P41:R41"/>
    <mergeCell ref="S41:T41"/>
    <mergeCell ref="U41:V41"/>
    <mergeCell ref="W41:AH41"/>
    <mergeCell ref="AI41:AO41"/>
    <mergeCell ref="AP41:AQ41"/>
    <mergeCell ref="AR41:AT41"/>
    <mergeCell ref="AU41:AV41"/>
    <mergeCell ref="AW41:AY41"/>
    <mergeCell ref="AZ41:BA41"/>
    <mergeCell ref="BB41:BC41"/>
    <mergeCell ref="BD41:BO41"/>
    <mergeCell ref="B42:H42"/>
    <mergeCell ref="I42:J42"/>
    <mergeCell ref="K42:M42"/>
    <mergeCell ref="N42:O42"/>
    <mergeCell ref="P42:R42"/>
    <mergeCell ref="S42:T42"/>
    <mergeCell ref="U42:V42"/>
    <mergeCell ref="W42:AH42"/>
    <mergeCell ref="AI42:AO42"/>
    <mergeCell ref="AP42:AQ42"/>
    <mergeCell ref="AR42:AT42"/>
    <mergeCell ref="AU42:AV42"/>
    <mergeCell ref="AW42:AY42"/>
    <mergeCell ref="AZ42:BA42"/>
    <mergeCell ref="BB42:BC42"/>
    <mergeCell ref="BD42:BO42"/>
    <mergeCell ref="B43:H43"/>
    <mergeCell ref="I43:J43"/>
    <mergeCell ref="K43:M43"/>
    <mergeCell ref="N43:O43"/>
    <mergeCell ref="P43:R43"/>
    <mergeCell ref="S43:T43"/>
    <mergeCell ref="U43:V43"/>
    <mergeCell ref="W43:AH43"/>
    <mergeCell ref="AI43:AO43"/>
    <mergeCell ref="AP43:AQ43"/>
    <mergeCell ref="AR43:AT43"/>
    <mergeCell ref="AU43:AV43"/>
    <mergeCell ref="AW43:AY43"/>
    <mergeCell ref="AZ43:BA43"/>
    <mergeCell ref="BB43:BC43"/>
    <mergeCell ref="BD43:BO43"/>
    <mergeCell ref="B44:H44"/>
    <mergeCell ref="I44:J44"/>
    <mergeCell ref="K44:M44"/>
    <mergeCell ref="N44:O44"/>
    <mergeCell ref="P44:R44"/>
    <mergeCell ref="S44:T44"/>
    <mergeCell ref="U44:V44"/>
    <mergeCell ref="W44:AH44"/>
    <mergeCell ref="AI44:AO44"/>
    <mergeCell ref="AP44:AQ44"/>
    <mergeCell ref="AR44:AT44"/>
    <mergeCell ref="AU44:AV44"/>
    <mergeCell ref="AW44:AY44"/>
    <mergeCell ref="AZ44:BA44"/>
    <mergeCell ref="BB44:BC44"/>
    <mergeCell ref="BD44:BO44"/>
    <mergeCell ref="B45:H45"/>
    <mergeCell ref="I45:J45"/>
    <mergeCell ref="K45:M45"/>
    <mergeCell ref="N45:O45"/>
    <mergeCell ref="P45:R45"/>
    <mergeCell ref="S45:T45"/>
    <mergeCell ref="U45:V45"/>
    <mergeCell ref="W45:AH45"/>
    <mergeCell ref="AI45:AO45"/>
    <mergeCell ref="AP45:AQ45"/>
    <mergeCell ref="AR45:AT45"/>
    <mergeCell ref="AU45:AV45"/>
    <mergeCell ref="AW45:AY45"/>
    <mergeCell ref="AZ45:BA45"/>
    <mergeCell ref="BB45:BC45"/>
    <mergeCell ref="BD45:BO45"/>
    <mergeCell ref="B46:H46"/>
    <mergeCell ref="I46:J46"/>
    <mergeCell ref="K46:M46"/>
    <mergeCell ref="N46:O46"/>
    <mergeCell ref="P46:R46"/>
    <mergeCell ref="S46:T46"/>
    <mergeCell ref="U46:V46"/>
    <mergeCell ref="W46:AH46"/>
    <mergeCell ref="AI46:AO46"/>
    <mergeCell ref="AP46:AQ46"/>
    <mergeCell ref="AR46:AT46"/>
    <mergeCell ref="AU46:AV46"/>
    <mergeCell ref="AW46:AY46"/>
    <mergeCell ref="AZ46:BA46"/>
    <mergeCell ref="BB46:BC46"/>
    <mergeCell ref="BD46:BO46"/>
    <mergeCell ref="B47:H47"/>
    <mergeCell ref="I47:J47"/>
    <mergeCell ref="K47:M47"/>
    <mergeCell ref="N47:O47"/>
    <mergeCell ref="P47:R47"/>
    <mergeCell ref="S47:T47"/>
    <mergeCell ref="U47:V47"/>
    <mergeCell ref="W47:AH47"/>
    <mergeCell ref="AI47:AO47"/>
    <mergeCell ref="AP47:AQ47"/>
    <mergeCell ref="AR47:AT47"/>
    <mergeCell ref="AU47:AV47"/>
    <mergeCell ref="AW47:AY47"/>
    <mergeCell ref="AZ47:BA47"/>
    <mergeCell ref="BB47:BC47"/>
    <mergeCell ref="BD47:BO47"/>
    <mergeCell ref="B48:H48"/>
    <mergeCell ref="I48:J48"/>
    <mergeCell ref="K48:M48"/>
    <mergeCell ref="N48:O48"/>
    <mergeCell ref="P48:R48"/>
    <mergeCell ref="S48:T48"/>
    <mergeCell ref="U48:V48"/>
    <mergeCell ref="W48:AH48"/>
    <mergeCell ref="AI48:AO48"/>
    <mergeCell ref="AP48:AQ48"/>
    <mergeCell ref="AR48:AT48"/>
    <mergeCell ref="AU48:AV48"/>
    <mergeCell ref="AW48:AY48"/>
    <mergeCell ref="AZ48:BA48"/>
    <mergeCell ref="BB48:BC48"/>
    <mergeCell ref="BD48:BO48"/>
    <mergeCell ref="B49:H49"/>
    <mergeCell ref="I49:J49"/>
    <mergeCell ref="K49:M49"/>
    <mergeCell ref="N49:O49"/>
    <mergeCell ref="P49:R49"/>
    <mergeCell ref="S49:T49"/>
    <mergeCell ref="U49:V49"/>
    <mergeCell ref="W49:AH49"/>
    <mergeCell ref="AI49:AO49"/>
    <mergeCell ref="AP49:AQ49"/>
    <mergeCell ref="AR49:AT49"/>
    <mergeCell ref="AU49:AV49"/>
    <mergeCell ref="AW49:AY49"/>
    <mergeCell ref="AZ49:BA49"/>
    <mergeCell ref="BB49:BC49"/>
    <mergeCell ref="BD49:BO49"/>
    <mergeCell ref="B50:H50"/>
    <mergeCell ref="I50:J50"/>
    <mergeCell ref="K50:M50"/>
    <mergeCell ref="N50:O50"/>
    <mergeCell ref="P50:R50"/>
    <mergeCell ref="S50:T50"/>
    <mergeCell ref="U50:V50"/>
    <mergeCell ref="W50:AH50"/>
    <mergeCell ref="AI50:AO50"/>
    <mergeCell ref="AP50:AQ50"/>
    <mergeCell ref="AR50:AT50"/>
    <mergeCell ref="AU50:AV50"/>
    <mergeCell ref="AW50:AY50"/>
    <mergeCell ref="AZ50:BA50"/>
    <mergeCell ref="BB50:BC50"/>
    <mergeCell ref="BD50:BO50"/>
    <mergeCell ref="B51:H51"/>
    <mergeCell ref="I51:J51"/>
    <mergeCell ref="K51:M51"/>
    <mergeCell ref="N51:O51"/>
    <mergeCell ref="P51:R51"/>
    <mergeCell ref="S51:T51"/>
    <mergeCell ref="U51:V51"/>
    <mergeCell ref="W51:AH51"/>
    <mergeCell ref="AI51:AO51"/>
    <mergeCell ref="AP51:AQ51"/>
    <mergeCell ref="AR51:AT51"/>
    <mergeCell ref="AU51:AV51"/>
    <mergeCell ref="AW51:AY51"/>
    <mergeCell ref="AZ51:BA51"/>
    <mergeCell ref="BB51:BC51"/>
    <mergeCell ref="BD51:BO51"/>
    <mergeCell ref="B52:H52"/>
    <mergeCell ref="I52:J52"/>
    <mergeCell ref="K52:M52"/>
    <mergeCell ref="N52:O52"/>
    <mergeCell ref="P52:R52"/>
    <mergeCell ref="S52:T52"/>
    <mergeCell ref="U52:V52"/>
    <mergeCell ref="W52:AH52"/>
    <mergeCell ref="AI52:AO52"/>
    <mergeCell ref="AP52:AQ52"/>
    <mergeCell ref="AR52:AT52"/>
    <mergeCell ref="AU52:AV52"/>
    <mergeCell ref="AW52:AY52"/>
    <mergeCell ref="AZ52:BA52"/>
    <mergeCell ref="BB52:BC52"/>
    <mergeCell ref="BD52:BO52"/>
    <mergeCell ref="B53:H53"/>
    <mergeCell ref="I53:J53"/>
    <mergeCell ref="K53:M53"/>
    <mergeCell ref="N53:O53"/>
    <mergeCell ref="P53:R53"/>
    <mergeCell ref="S53:T53"/>
    <mergeCell ref="U53:V53"/>
    <mergeCell ref="W53:AH53"/>
    <mergeCell ref="AI53:AO53"/>
    <mergeCell ref="AP53:AQ53"/>
    <mergeCell ref="AR53:AT53"/>
    <mergeCell ref="AU53:AV53"/>
    <mergeCell ref="AW53:AY53"/>
    <mergeCell ref="AZ53:BA53"/>
    <mergeCell ref="BB53:BC53"/>
    <mergeCell ref="BD53:BO53"/>
    <mergeCell ref="B54:H54"/>
    <mergeCell ref="I54:J54"/>
    <mergeCell ref="K54:M54"/>
    <mergeCell ref="N54:O54"/>
    <mergeCell ref="P54:R54"/>
    <mergeCell ref="S54:T54"/>
    <mergeCell ref="U54:V54"/>
    <mergeCell ref="W54:AH54"/>
    <mergeCell ref="AI54:AO54"/>
    <mergeCell ref="AP54:AQ54"/>
    <mergeCell ref="AR54:AT54"/>
    <mergeCell ref="AU54:AV54"/>
    <mergeCell ref="AW54:AY54"/>
    <mergeCell ref="AZ54:BA54"/>
    <mergeCell ref="BB54:BC54"/>
    <mergeCell ref="BD54:BO54"/>
    <mergeCell ref="B55:H55"/>
    <mergeCell ref="I55:J55"/>
    <mergeCell ref="K55:M55"/>
    <mergeCell ref="N55:O55"/>
    <mergeCell ref="P55:R55"/>
    <mergeCell ref="S55:T55"/>
    <mergeCell ref="U55:V55"/>
    <mergeCell ref="W55:AH55"/>
    <mergeCell ref="AI55:AO55"/>
    <mergeCell ref="AP55:AQ55"/>
    <mergeCell ref="AR55:AT55"/>
    <mergeCell ref="AU55:AV55"/>
    <mergeCell ref="AW55:AY55"/>
    <mergeCell ref="AZ55:BA55"/>
    <mergeCell ref="BB55:BC55"/>
    <mergeCell ref="BD55:BO55"/>
    <mergeCell ref="B56:H56"/>
    <mergeCell ref="I56:J56"/>
    <mergeCell ref="K56:M56"/>
    <mergeCell ref="N56:O56"/>
    <mergeCell ref="P56:R56"/>
    <mergeCell ref="S56:T56"/>
    <mergeCell ref="U56:V56"/>
    <mergeCell ref="W56:AH56"/>
    <mergeCell ref="AI56:AO56"/>
    <mergeCell ref="AP56:AQ56"/>
    <mergeCell ref="AR56:AT56"/>
    <mergeCell ref="AU56:AV56"/>
    <mergeCell ref="AW56:AY56"/>
    <mergeCell ref="AZ56:BA56"/>
    <mergeCell ref="BB56:BC56"/>
    <mergeCell ref="BD56:BO56"/>
    <mergeCell ref="B57:H57"/>
    <mergeCell ref="I57:J57"/>
    <mergeCell ref="K57:M57"/>
    <mergeCell ref="N57:O57"/>
    <mergeCell ref="P57:R57"/>
    <mergeCell ref="S57:T57"/>
    <mergeCell ref="U57:V57"/>
    <mergeCell ref="W57:AH57"/>
    <mergeCell ref="AI57:AO57"/>
    <mergeCell ref="AP57:AQ57"/>
    <mergeCell ref="AR57:AT57"/>
    <mergeCell ref="AU57:AV57"/>
    <mergeCell ref="AW57:AY57"/>
    <mergeCell ref="AZ57:BA57"/>
    <mergeCell ref="BB57:BC57"/>
    <mergeCell ref="BD57:BO57"/>
    <mergeCell ref="B58:H58"/>
    <mergeCell ref="I58:J58"/>
    <mergeCell ref="K58:M58"/>
    <mergeCell ref="N58:O58"/>
    <mergeCell ref="P58:R58"/>
    <mergeCell ref="S58:T58"/>
    <mergeCell ref="U58:V58"/>
    <mergeCell ref="W58:AH58"/>
    <mergeCell ref="AI58:AO58"/>
    <mergeCell ref="AP58:AQ58"/>
    <mergeCell ref="AR58:AT58"/>
    <mergeCell ref="AU58:AV58"/>
    <mergeCell ref="AW58:AY58"/>
    <mergeCell ref="AZ58:BA58"/>
    <mergeCell ref="BB58:BC58"/>
    <mergeCell ref="BD58:BO58"/>
    <mergeCell ref="B59:H59"/>
    <mergeCell ref="I59:J59"/>
    <mergeCell ref="K59:M59"/>
    <mergeCell ref="N59:O59"/>
    <mergeCell ref="P59:R59"/>
    <mergeCell ref="S59:T59"/>
    <mergeCell ref="U59:V59"/>
    <mergeCell ref="W59:AH59"/>
    <mergeCell ref="AI59:AO59"/>
    <mergeCell ref="AP59:AQ59"/>
    <mergeCell ref="AR59:AT59"/>
    <mergeCell ref="AU59:AV59"/>
    <mergeCell ref="AW59:AY59"/>
    <mergeCell ref="AZ59:BA59"/>
    <mergeCell ref="BB59:BC59"/>
    <mergeCell ref="BD59:BO59"/>
    <mergeCell ref="B60:H60"/>
    <mergeCell ref="I60:J60"/>
    <mergeCell ref="K60:M60"/>
    <mergeCell ref="N60:O60"/>
    <mergeCell ref="P60:R60"/>
    <mergeCell ref="S60:T60"/>
    <mergeCell ref="U60:V60"/>
    <mergeCell ref="W60:AH60"/>
    <mergeCell ref="AI60:AO60"/>
    <mergeCell ref="AP60:AQ60"/>
    <mergeCell ref="AR60:AT60"/>
    <mergeCell ref="AU60:AV60"/>
    <mergeCell ref="AW60:AY60"/>
    <mergeCell ref="AZ60:BA60"/>
    <mergeCell ref="BB60:BC60"/>
    <mergeCell ref="BD60:BO60"/>
    <mergeCell ref="B61:H61"/>
    <mergeCell ref="I61:J61"/>
    <mergeCell ref="K61:M61"/>
    <mergeCell ref="N61:O61"/>
    <mergeCell ref="P61:R61"/>
    <mergeCell ref="S61:T61"/>
    <mergeCell ref="U61:V61"/>
    <mergeCell ref="W61:AH61"/>
    <mergeCell ref="AI61:AO61"/>
    <mergeCell ref="AP61:AQ61"/>
    <mergeCell ref="AR61:AT61"/>
    <mergeCell ref="AU61:AV61"/>
    <mergeCell ref="AW61:AY61"/>
    <mergeCell ref="AZ61:BA61"/>
    <mergeCell ref="BB61:BC61"/>
    <mergeCell ref="BD61:BO61"/>
    <mergeCell ref="B62:H62"/>
    <mergeCell ref="I62:J62"/>
    <mergeCell ref="K62:M62"/>
    <mergeCell ref="N62:O62"/>
    <mergeCell ref="P62:R62"/>
    <mergeCell ref="S62:T62"/>
    <mergeCell ref="U62:V62"/>
    <mergeCell ref="W62:AH62"/>
    <mergeCell ref="AI62:AO62"/>
    <mergeCell ref="AP62:AQ62"/>
    <mergeCell ref="AR62:AT62"/>
    <mergeCell ref="AU62:AV62"/>
    <mergeCell ref="AW62:AY62"/>
    <mergeCell ref="AZ62:BA62"/>
    <mergeCell ref="BB62:BC62"/>
    <mergeCell ref="BD62:BO62"/>
    <mergeCell ref="B63:H63"/>
    <mergeCell ref="I63:J63"/>
    <mergeCell ref="K63:M63"/>
    <mergeCell ref="N63:O63"/>
    <mergeCell ref="P63:R63"/>
    <mergeCell ref="S63:T63"/>
    <mergeCell ref="U63:V63"/>
    <mergeCell ref="W63:AH63"/>
    <mergeCell ref="AI63:AO63"/>
    <mergeCell ref="AP63:AQ63"/>
    <mergeCell ref="AR63:AT63"/>
    <mergeCell ref="AU63:AV63"/>
    <mergeCell ref="AW63:AY63"/>
    <mergeCell ref="AZ63:BA63"/>
    <mergeCell ref="BB63:BC63"/>
    <mergeCell ref="BD63:BO63"/>
    <mergeCell ref="B64:H64"/>
    <mergeCell ref="I64:J64"/>
    <mergeCell ref="K64:M64"/>
    <mergeCell ref="N64:O64"/>
    <mergeCell ref="P64:R64"/>
    <mergeCell ref="S64:T64"/>
    <mergeCell ref="U64:V64"/>
    <mergeCell ref="W64:AH64"/>
    <mergeCell ref="AI64:AO64"/>
    <mergeCell ref="AP64:AQ64"/>
    <mergeCell ref="AR64:AT64"/>
    <mergeCell ref="AU64:AV64"/>
    <mergeCell ref="AW64:AY64"/>
    <mergeCell ref="AZ64:BA64"/>
    <mergeCell ref="BB64:BC64"/>
    <mergeCell ref="BD64:BO64"/>
    <mergeCell ref="B65:H65"/>
    <mergeCell ref="I65:J65"/>
    <mergeCell ref="K65:M65"/>
    <mergeCell ref="N65:O65"/>
    <mergeCell ref="P65:R65"/>
    <mergeCell ref="S65:T65"/>
    <mergeCell ref="U65:V65"/>
    <mergeCell ref="W65:AH65"/>
    <mergeCell ref="AI65:AO65"/>
    <mergeCell ref="AP65:AQ65"/>
    <mergeCell ref="AR65:AT65"/>
    <mergeCell ref="AU65:AV65"/>
    <mergeCell ref="AW65:AY65"/>
    <mergeCell ref="AZ65:BA65"/>
    <mergeCell ref="BB65:BC65"/>
    <mergeCell ref="BD65:BO65"/>
    <mergeCell ref="B66:H66"/>
    <mergeCell ref="I66:J66"/>
    <mergeCell ref="K66:M66"/>
    <mergeCell ref="N66:O66"/>
    <mergeCell ref="P66:R66"/>
    <mergeCell ref="S66:T66"/>
    <mergeCell ref="U66:V66"/>
    <mergeCell ref="W66:AH66"/>
    <mergeCell ref="AI66:AO66"/>
    <mergeCell ref="AP66:AQ66"/>
    <mergeCell ref="AR66:AT66"/>
    <mergeCell ref="AU66:AV66"/>
    <mergeCell ref="AW66:AY66"/>
    <mergeCell ref="AZ66:BA66"/>
    <mergeCell ref="BB66:BC66"/>
    <mergeCell ref="BD66:BO66"/>
    <mergeCell ref="B67:H67"/>
    <mergeCell ref="I67:J67"/>
    <mergeCell ref="K67:M67"/>
    <mergeCell ref="N67:O67"/>
    <mergeCell ref="P67:R67"/>
    <mergeCell ref="S67:T67"/>
    <mergeCell ref="U67:V67"/>
    <mergeCell ref="W67:AH67"/>
    <mergeCell ref="AI67:AO67"/>
    <mergeCell ref="AP67:AQ67"/>
    <mergeCell ref="AR67:AT67"/>
    <mergeCell ref="AU67:AV67"/>
    <mergeCell ref="AW67:AY67"/>
    <mergeCell ref="AZ67:BA67"/>
    <mergeCell ref="BB67:BC67"/>
    <mergeCell ref="BD67:BO67"/>
    <mergeCell ref="B68:H68"/>
    <mergeCell ref="I68:J68"/>
    <mergeCell ref="K68:M68"/>
    <mergeCell ref="N68:O68"/>
    <mergeCell ref="P68:R68"/>
    <mergeCell ref="S68:T68"/>
    <mergeCell ref="U68:V68"/>
    <mergeCell ref="W68:AH68"/>
    <mergeCell ref="AI68:AO68"/>
    <mergeCell ref="AP68:AQ68"/>
    <mergeCell ref="AR68:AT68"/>
    <mergeCell ref="AU68:AV68"/>
    <mergeCell ref="AW68:AY68"/>
    <mergeCell ref="AZ68:BA68"/>
    <mergeCell ref="BB68:BC68"/>
    <mergeCell ref="BD68:BO68"/>
    <mergeCell ref="B69:H69"/>
    <mergeCell ref="I69:J69"/>
    <mergeCell ref="K69:M69"/>
    <mergeCell ref="N69:O69"/>
    <mergeCell ref="P69:R69"/>
    <mergeCell ref="S69:T69"/>
    <mergeCell ref="U69:V69"/>
    <mergeCell ref="W69:AH69"/>
    <mergeCell ref="AI69:AO69"/>
    <mergeCell ref="AP69:AQ69"/>
    <mergeCell ref="AR69:AT69"/>
    <mergeCell ref="AU69:AV69"/>
    <mergeCell ref="AW69:AY69"/>
    <mergeCell ref="AZ69:BA69"/>
    <mergeCell ref="BB69:BC69"/>
    <mergeCell ref="BD69:BO69"/>
    <mergeCell ref="B70:H70"/>
    <mergeCell ref="I70:J70"/>
    <mergeCell ref="K70:M70"/>
    <mergeCell ref="N70:O70"/>
    <mergeCell ref="P70:R70"/>
    <mergeCell ref="S70:T70"/>
    <mergeCell ref="U70:V70"/>
    <mergeCell ref="W70:AH70"/>
    <mergeCell ref="AI70:AO70"/>
    <mergeCell ref="AP70:AQ70"/>
    <mergeCell ref="AR70:AT70"/>
    <mergeCell ref="AU70:AV70"/>
    <mergeCell ref="AW70:AY70"/>
    <mergeCell ref="AZ70:BA70"/>
    <mergeCell ref="BB70:BC70"/>
    <mergeCell ref="BD70:BO70"/>
    <mergeCell ref="B71:H71"/>
    <mergeCell ref="I71:J71"/>
    <mergeCell ref="K71:M71"/>
    <mergeCell ref="N71:O71"/>
    <mergeCell ref="P71:R71"/>
    <mergeCell ref="S71:T71"/>
    <mergeCell ref="U71:V71"/>
    <mergeCell ref="W71:AH71"/>
    <mergeCell ref="AI71:AO71"/>
    <mergeCell ref="AP71:AQ71"/>
    <mergeCell ref="AR71:AT71"/>
    <mergeCell ref="AU71:AV71"/>
    <mergeCell ref="AW71:AY71"/>
    <mergeCell ref="AZ71:BA71"/>
    <mergeCell ref="BB71:BC71"/>
    <mergeCell ref="BD71:BO71"/>
    <mergeCell ref="B77:J77"/>
    <mergeCell ref="K77:L77"/>
    <mergeCell ref="M77:N77"/>
    <mergeCell ref="O77:P77"/>
    <mergeCell ref="Q77:R77"/>
    <mergeCell ref="S77:T77"/>
    <mergeCell ref="U77:V77"/>
    <mergeCell ref="W77:X77"/>
    <mergeCell ref="Y77:Z77"/>
    <mergeCell ref="AA77:AH77"/>
    <mergeCell ref="B78:C78"/>
    <mergeCell ref="D78:J78"/>
    <mergeCell ref="K78:L78"/>
    <mergeCell ref="M78:N78"/>
    <mergeCell ref="O78:P78"/>
    <mergeCell ref="Q78:R78"/>
    <mergeCell ref="S78:T78"/>
    <mergeCell ref="U78:V78"/>
    <mergeCell ref="W78:X78"/>
    <mergeCell ref="Y78:Z78"/>
    <mergeCell ref="AA78:AH79"/>
    <mergeCell ref="B79:H80"/>
    <mergeCell ref="I79:J80"/>
    <mergeCell ref="K79:L80"/>
    <mergeCell ref="M79:N80"/>
    <mergeCell ref="O79:P80"/>
    <mergeCell ref="Q79:R80"/>
    <mergeCell ref="S79:T80"/>
    <mergeCell ref="U79:X79"/>
    <mergeCell ref="U80:V80"/>
    <mergeCell ref="W80:X80"/>
    <mergeCell ref="B81:H81"/>
    <mergeCell ref="I81:J81"/>
    <mergeCell ref="K81:L81"/>
    <mergeCell ref="M81:N81"/>
    <mergeCell ref="O81:P81"/>
    <mergeCell ref="Q81:R81"/>
    <mergeCell ref="S81:T81"/>
    <mergeCell ref="U81:V81"/>
    <mergeCell ref="B82:H82"/>
    <mergeCell ref="I82:J82"/>
    <mergeCell ref="K82:L82"/>
    <mergeCell ref="M82:N82"/>
    <mergeCell ref="O82:P82"/>
    <mergeCell ref="Q82:R82"/>
    <mergeCell ref="S82:T82"/>
    <mergeCell ref="U82:V82"/>
    <mergeCell ref="A89:AH89"/>
    <mergeCell ref="A90:AH90"/>
    <mergeCell ref="A91:AH91"/>
    <mergeCell ref="A85:AH85"/>
    <mergeCell ref="A86:AH86"/>
    <mergeCell ref="A87:AH87"/>
    <mergeCell ref="A88:AH88"/>
  </mergeCells>
  <printOptions/>
  <pageMargins left="0.7875" right="0.7875" top="1.0527777777777778" bottom="1.0527777777777778" header="0.7875" footer="0.7875"/>
  <pageSetup horizontalDpi="300" verticalDpi="300" orientation="portrait" paperSize="9" r:id="rId1"/>
  <headerFooter alignWithMargins="0">
    <oddHeader>&amp;C&amp;"Times New Roman,標準"&amp;12&amp;A</oddHeader>
    <oddFooter>&amp;C&amp;"Times New Roman,標準"&amp;12ページ &amp;P</oddFooter>
  </headerFooter>
</worksheet>
</file>

<file path=xl/worksheets/sheet3.xml><?xml version="1.0" encoding="utf-8"?>
<worksheet xmlns="http://schemas.openxmlformats.org/spreadsheetml/2006/main" xmlns:r="http://schemas.openxmlformats.org/officeDocument/2006/relationships">
  <dimension ref="A2:BX91"/>
  <sheetViews>
    <sheetView tabSelected="1" zoomScalePageLayoutView="0" workbookViewId="0" topLeftCell="Z1">
      <selection activeCell="AX37" sqref="AX37:AY37"/>
    </sheetView>
  </sheetViews>
  <sheetFormatPr defaultColWidth="3.140625" defaultRowHeight="13.5" customHeight="1"/>
  <cols>
    <col min="1" max="75" width="3.140625" style="1" customWidth="1"/>
    <col min="76" max="76" width="6.00390625" style="1" bestFit="1" customWidth="1"/>
    <col min="77" max="16384" width="3.140625" style="1" customWidth="1"/>
  </cols>
  <sheetData>
    <row r="2" spans="2:68" ht="13.5" customHeight="1">
      <c r="B2" s="310" t="s">
        <v>53</v>
      </c>
      <c r="C2" s="310"/>
      <c r="D2" s="310"/>
      <c r="E2" s="310"/>
      <c r="F2" s="310"/>
      <c r="G2" s="311" t="str">
        <f>PL!R3</f>
        <v>メイヴ</v>
      </c>
      <c r="H2" s="311"/>
      <c r="I2" s="311"/>
      <c r="J2" s="311"/>
      <c r="K2" s="311"/>
      <c r="L2" s="311"/>
      <c r="M2" s="311"/>
      <c r="N2" s="311"/>
      <c r="O2" s="311"/>
      <c r="P2" s="311"/>
      <c r="Q2" s="311"/>
      <c r="R2" s="311"/>
      <c r="S2" s="312" t="s">
        <v>54</v>
      </c>
      <c r="T2" s="312"/>
      <c r="U2" s="313">
        <v>14</v>
      </c>
      <c r="V2" s="313"/>
      <c r="X2" s="314" t="s">
        <v>55</v>
      </c>
      <c r="Y2" s="314"/>
      <c r="Z2" s="315" t="str">
        <f>PL!G2</f>
        <v>どみにく</v>
      </c>
      <c r="AA2" s="315"/>
      <c r="AB2" s="315"/>
      <c r="AC2" s="315"/>
      <c r="AD2" s="315"/>
      <c r="AE2" s="308" t="s">
        <v>56</v>
      </c>
      <c r="AF2" s="308"/>
      <c r="AG2" s="309">
        <f>PL!W4</f>
        <v>2040</v>
      </c>
      <c r="AH2" s="309"/>
      <c r="AI2" s="223"/>
      <c r="AJ2" s="130" t="s">
        <v>57</v>
      </c>
      <c r="AK2" s="130"/>
      <c r="AL2" s="130"/>
      <c r="AM2" s="130"/>
      <c r="AN2" s="130"/>
      <c r="AO2" s="130"/>
      <c r="AP2" s="130"/>
      <c r="AQ2" s="130"/>
      <c r="AR2" s="118" t="s">
        <v>58</v>
      </c>
      <c r="AS2" s="118"/>
      <c r="AT2" s="118" t="s">
        <v>59</v>
      </c>
      <c r="AU2" s="118"/>
      <c r="AV2" s="118" t="s">
        <v>60</v>
      </c>
      <c r="AW2" s="118"/>
      <c r="AX2" s="118" t="s">
        <v>61</v>
      </c>
      <c r="AY2" s="118"/>
      <c r="AZ2" s="118" t="s">
        <v>62</v>
      </c>
      <c r="BA2" s="118"/>
      <c r="BB2" s="118" t="s">
        <v>63</v>
      </c>
      <c r="BC2" s="118"/>
      <c r="BD2" s="118" t="s">
        <v>64</v>
      </c>
      <c r="BE2" s="118"/>
      <c r="BF2" s="118" t="s">
        <v>65</v>
      </c>
      <c r="BG2" s="118"/>
      <c r="BH2" s="118" t="s">
        <v>66</v>
      </c>
      <c r="BI2" s="118"/>
      <c r="BJ2" s="118" t="s">
        <v>67</v>
      </c>
      <c r="BK2" s="118"/>
      <c r="BL2" s="119" t="s">
        <v>68</v>
      </c>
      <c r="BM2" s="119"/>
      <c r="BN2" s="119"/>
      <c r="BO2" s="119"/>
      <c r="BP2" s="8"/>
    </row>
    <row r="3" spans="2:67" ht="13.5" customHeight="1" thickBot="1">
      <c r="B3" s="310"/>
      <c r="C3" s="310"/>
      <c r="D3" s="310"/>
      <c r="E3" s="310"/>
      <c r="F3" s="310"/>
      <c r="G3" s="311"/>
      <c r="H3" s="311"/>
      <c r="I3" s="311"/>
      <c r="J3" s="311"/>
      <c r="K3" s="311"/>
      <c r="L3" s="311"/>
      <c r="M3" s="311"/>
      <c r="N3" s="311"/>
      <c r="O3" s="311"/>
      <c r="P3" s="311"/>
      <c r="Q3" s="311"/>
      <c r="R3" s="311"/>
      <c r="S3" s="307" t="s">
        <v>69</v>
      </c>
      <c r="T3" s="307"/>
      <c r="U3" s="168" t="s">
        <v>240</v>
      </c>
      <c r="V3" s="168"/>
      <c r="X3" s="314"/>
      <c r="Y3" s="314"/>
      <c r="Z3" s="315"/>
      <c r="AA3" s="315"/>
      <c r="AB3" s="315"/>
      <c r="AC3" s="315"/>
      <c r="AD3" s="315"/>
      <c r="AE3" s="308"/>
      <c r="AF3" s="308"/>
      <c r="AG3" s="309"/>
      <c r="AH3" s="309"/>
      <c r="AI3" s="223"/>
      <c r="AJ3" s="130"/>
      <c r="AK3" s="130"/>
      <c r="AL3" s="130"/>
      <c r="AM3" s="130"/>
      <c r="AN3" s="130"/>
      <c r="AO3" s="130"/>
      <c r="AP3" s="130"/>
      <c r="AQ3" s="130"/>
      <c r="AR3" s="118"/>
      <c r="AS3" s="118"/>
      <c r="AT3" s="118"/>
      <c r="AU3" s="118"/>
      <c r="AV3" s="118"/>
      <c r="AW3" s="118"/>
      <c r="AX3" s="118"/>
      <c r="AY3" s="118"/>
      <c r="AZ3" s="118"/>
      <c r="BA3" s="118"/>
      <c r="BB3" s="118"/>
      <c r="BC3" s="118"/>
      <c r="BD3" s="118"/>
      <c r="BE3" s="118"/>
      <c r="BF3" s="118"/>
      <c r="BG3" s="118"/>
      <c r="BH3" s="118"/>
      <c r="BI3" s="118"/>
      <c r="BJ3" s="118"/>
      <c r="BK3" s="118"/>
      <c r="BL3" s="120" t="s">
        <v>70</v>
      </c>
      <c r="BM3" s="120"/>
      <c r="BN3" s="121" t="s">
        <v>71</v>
      </c>
      <c r="BO3" s="121"/>
    </row>
    <row r="4" spans="2:76" ht="13.5" customHeight="1" thickBot="1" thickTop="1">
      <c r="B4" s="304" t="s">
        <v>72</v>
      </c>
      <c r="C4" s="305" t="s">
        <v>73</v>
      </c>
      <c r="D4" s="305"/>
      <c r="E4" s="305"/>
      <c r="F4" s="306" t="s">
        <v>442</v>
      </c>
      <c r="G4" s="306"/>
      <c r="H4" s="306"/>
      <c r="I4" s="306"/>
      <c r="J4" s="306"/>
      <c r="K4" s="306"/>
      <c r="L4" s="306"/>
      <c r="M4" s="306"/>
      <c r="N4" s="306"/>
      <c r="O4" s="306"/>
      <c r="P4" s="306"/>
      <c r="Q4" s="306"/>
      <c r="R4" s="306"/>
      <c r="S4" s="305" t="s">
        <v>74</v>
      </c>
      <c r="T4" s="305"/>
      <c r="U4" s="305"/>
      <c r="V4" s="306" t="s">
        <v>444</v>
      </c>
      <c r="W4" s="306"/>
      <c r="X4" s="306"/>
      <c r="Y4" s="306"/>
      <c r="Z4" s="306"/>
      <c r="AA4" s="306"/>
      <c r="AB4" s="306"/>
      <c r="AC4" s="306"/>
      <c r="AD4" s="306"/>
      <c r="AE4" s="306"/>
      <c r="AF4" s="306"/>
      <c r="AG4" s="306"/>
      <c r="AH4" s="306"/>
      <c r="AJ4" s="122" t="s">
        <v>75</v>
      </c>
      <c r="AK4" s="122"/>
      <c r="AL4" s="122"/>
      <c r="AM4" s="122"/>
      <c r="AN4" s="122"/>
      <c r="AO4" s="122"/>
      <c r="AP4" s="122"/>
      <c r="AQ4" s="122"/>
      <c r="AR4" s="123">
        <f>P14</f>
        <v>15</v>
      </c>
      <c r="AS4" s="123"/>
      <c r="AT4" s="123">
        <f>M38</f>
        <v>1</v>
      </c>
      <c r="AU4" s="123"/>
      <c r="AV4" s="124"/>
      <c r="AW4" s="124"/>
      <c r="AX4" s="124"/>
      <c r="AY4" s="124"/>
      <c r="AZ4" s="124"/>
      <c r="BA4" s="124"/>
      <c r="BB4" s="124"/>
      <c r="BC4" s="124"/>
      <c r="BD4" s="124"/>
      <c r="BE4" s="124"/>
      <c r="BF4" s="125"/>
      <c r="BG4" s="125"/>
      <c r="BH4" s="126"/>
      <c r="BI4" s="126"/>
      <c r="BJ4" s="109">
        <v>1</v>
      </c>
      <c r="BK4" s="109"/>
      <c r="BL4" s="110">
        <f aca="true" t="shared" si="0" ref="BL4:BL9">SUM(AR4:BI4)</f>
        <v>16</v>
      </c>
      <c r="BM4" s="110"/>
      <c r="BN4" s="9">
        <f>2+BJ4</f>
        <v>3</v>
      </c>
      <c r="BO4" s="10" t="s">
        <v>76</v>
      </c>
      <c r="BR4" s="1" t="s">
        <v>535</v>
      </c>
      <c r="BX4" s="1">
        <v>4200</v>
      </c>
    </row>
    <row r="5" spans="2:76" ht="13.5" customHeight="1" thickBot="1">
      <c r="B5" s="304"/>
      <c r="C5" s="301" t="s">
        <v>77</v>
      </c>
      <c r="D5" s="301"/>
      <c r="E5" s="301"/>
      <c r="F5" s="302" t="s">
        <v>443</v>
      </c>
      <c r="G5" s="302"/>
      <c r="H5" s="302"/>
      <c r="I5" s="302"/>
      <c r="J5" s="302"/>
      <c r="K5" s="302"/>
      <c r="L5" s="302"/>
      <c r="M5" s="302"/>
      <c r="N5" s="302"/>
      <c r="O5" s="302"/>
      <c r="P5" s="302"/>
      <c r="Q5" s="302"/>
      <c r="R5" s="302"/>
      <c r="S5" s="303" t="s">
        <v>78</v>
      </c>
      <c r="T5" s="303"/>
      <c r="U5" s="303"/>
      <c r="V5" s="302" t="s">
        <v>185</v>
      </c>
      <c r="W5" s="302"/>
      <c r="X5" s="302"/>
      <c r="Y5" s="302"/>
      <c r="Z5" s="302"/>
      <c r="AA5" s="302"/>
      <c r="AB5" s="302"/>
      <c r="AC5" s="302"/>
      <c r="AD5" s="302"/>
      <c r="AE5" s="302"/>
      <c r="AF5" s="302"/>
      <c r="AG5" s="302"/>
      <c r="AH5" s="302"/>
      <c r="AJ5" s="111" t="s">
        <v>60</v>
      </c>
      <c r="AK5" s="111"/>
      <c r="AL5" s="111"/>
      <c r="AM5" s="111"/>
      <c r="AN5" s="111"/>
      <c r="AO5" s="111"/>
      <c r="AP5" s="111"/>
      <c r="AQ5" s="111"/>
      <c r="AR5" s="112"/>
      <c r="AS5" s="112"/>
      <c r="AT5" s="112"/>
      <c r="AU5" s="112"/>
      <c r="AV5" s="113">
        <f>O38</f>
        <v>0</v>
      </c>
      <c r="AW5" s="113"/>
      <c r="AX5" s="112"/>
      <c r="AY5" s="112"/>
      <c r="AZ5" s="112"/>
      <c r="BA5" s="112"/>
      <c r="BB5" s="112"/>
      <c r="BC5" s="112"/>
      <c r="BD5" s="112"/>
      <c r="BE5" s="112"/>
      <c r="BF5" s="114"/>
      <c r="BG5" s="114"/>
      <c r="BH5" s="115"/>
      <c r="BI5" s="115"/>
      <c r="BJ5" s="116"/>
      <c r="BK5" s="116"/>
      <c r="BL5" s="117">
        <f t="shared" si="0"/>
        <v>0</v>
      </c>
      <c r="BM5" s="117"/>
      <c r="BN5" s="11">
        <f>2+BJ5</f>
        <v>2</v>
      </c>
      <c r="BO5" s="12" t="s">
        <v>76</v>
      </c>
      <c r="BR5" s="1" t="s">
        <v>536</v>
      </c>
      <c r="BX5" s="1">
        <v>8800</v>
      </c>
    </row>
    <row r="6" spans="3:76" ht="13.5" customHeight="1" thickBot="1">
      <c r="C6" s="154"/>
      <c r="D6" s="154"/>
      <c r="E6" s="154"/>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J6" s="111" t="s">
        <v>79</v>
      </c>
      <c r="AK6" s="111"/>
      <c r="AL6" s="111"/>
      <c r="AM6" s="111"/>
      <c r="AN6" s="111"/>
      <c r="AO6" s="111"/>
      <c r="AP6" s="111"/>
      <c r="AQ6" s="111"/>
      <c r="AR6" s="113">
        <f>P15</f>
        <v>11</v>
      </c>
      <c r="AS6" s="113"/>
      <c r="AT6" s="112"/>
      <c r="AU6" s="112"/>
      <c r="AV6" s="112"/>
      <c r="AW6" s="112"/>
      <c r="AX6" s="113">
        <f>Q38</f>
        <v>2</v>
      </c>
      <c r="AY6" s="113"/>
      <c r="AZ6" s="112"/>
      <c r="BA6" s="112"/>
      <c r="BB6" s="112"/>
      <c r="BC6" s="112"/>
      <c r="BD6" s="112"/>
      <c r="BE6" s="112"/>
      <c r="BF6" s="114">
        <v>5</v>
      </c>
      <c r="BG6" s="114"/>
      <c r="BH6" s="115">
        <v>2</v>
      </c>
      <c r="BI6" s="115"/>
      <c r="BJ6" s="116">
        <v>1</v>
      </c>
      <c r="BK6" s="116"/>
      <c r="BL6" s="117">
        <f t="shared" si="0"/>
        <v>20</v>
      </c>
      <c r="BM6" s="117"/>
      <c r="BN6" s="11">
        <f>2+BJ6</f>
        <v>3</v>
      </c>
      <c r="BO6" s="12" t="s">
        <v>76</v>
      </c>
      <c r="BR6" s="1" t="s">
        <v>537</v>
      </c>
      <c r="BX6" s="1">
        <v>5600</v>
      </c>
    </row>
    <row r="7" spans="2:76" ht="13.5" customHeight="1">
      <c r="B7" s="298" t="s">
        <v>80</v>
      </c>
      <c r="C7" s="298"/>
      <c r="D7" s="298"/>
      <c r="E7" s="298"/>
      <c r="F7" s="299" t="s">
        <v>439</v>
      </c>
      <c r="G7" s="299"/>
      <c r="H7" s="299"/>
      <c r="I7" s="299"/>
      <c r="J7" s="299"/>
      <c r="K7" s="299"/>
      <c r="M7" s="297" t="s">
        <v>16</v>
      </c>
      <c r="N7" s="297"/>
      <c r="O7" s="297"/>
      <c r="P7" s="297"/>
      <c r="Q7" s="297"/>
      <c r="R7" s="297"/>
      <c r="T7" s="295" t="s">
        <v>35</v>
      </c>
      <c r="U7" s="295"/>
      <c r="V7" s="296" t="s">
        <v>81</v>
      </c>
      <c r="W7" s="296"/>
      <c r="X7" s="296"/>
      <c r="Z7" s="295" t="s">
        <v>36</v>
      </c>
      <c r="AA7" s="295"/>
      <c r="AB7" s="296" t="s">
        <v>82</v>
      </c>
      <c r="AC7" s="296"/>
      <c r="AD7" s="296"/>
      <c r="AF7" s="297" t="s">
        <v>83</v>
      </c>
      <c r="AG7" s="297"/>
      <c r="AH7" s="297"/>
      <c r="AJ7" s="111" t="s">
        <v>84</v>
      </c>
      <c r="AK7" s="111"/>
      <c r="AL7" s="111"/>
      <c r="AM7" s="111"/>
      <c r="AN7" s="111"/>
      <c r="AO7" s="111"/>
      <c r="AP7" s="111"/>
      <c r="AQ7" s="111"/>
      <c r="AR7" s="112"/>
      <c r="AS7" s="112"/>
      <c r="AT7" s="112"/>
      <c r="AU7" s="112"/>
      <c r="AV7" s="112"/>
      <c r="AW7" s="112"/>
      <c r="AX7" s="112"/>
      <c r="AY7" s="112"/>
      <c r="AZ7" s="113">
        <f>S38</f>
        <v>29</v>
      </c>
      <c r="BA7" s="113"/>
      <c r="BB7" s="112"/>
      <c r="BC7" s="112"/>
      <c r="BD7" s="112"/>
      <c r="BE7" s="112"/>
      <c r="BF7" s="114"/>
      <c r="BG7" s="114"/>
      <c r="BH7" s="115"/>
      <c r="BI7" s="115"/>
      <c r="BJ7" s="116"/>
      <c r="BK7" s="116"/>
      <c r="BL7" s="284">
        <f t="shared" si="0"/>
        <v>29</v>
      </c>
      <c r="BM7" s="284"/>
      <c r="BN7" s="284"/>
      <c r="BO7" s="284"/>
      <c r="BR7" s="1" t="s">
        <v>538</v>
      </c>
      <c r="BX7" s="1">
        <v>10800</v>
      </c>
    </row>
    <row r="8" spans="2:76" ht="13.5" customHeight="1" thickBot="1">
      <c r="B8" s="291" t="s">
        <v>85</v>
      </c>
      <c r="C8" s="291"/>
      <c r="D8" s="291"/>
      <c r="E8" s="291"/>
      <c r="F8" s="292" t="s">
        <v>296</v>
      </c>
      <c r="G8" s="292"/>
      <c r="H8" s="292"/>
      <c r="I8" s="292"/>
      <c r="J8" s="292"/>
      <c r="K8" s="292"/>
      <c r="M8" s="293">
        <f>PL!W5</f>
        <v>20</v>
      </c>
      <c r="N8" s="293"/>
      <c r="O8" s="293"/>
      <c r="P8" s="293"/>
      <c r="Q8" s="293"/>
      <c r="R8" s="293"/>
      <c r="S8" s="223"/>
      <c r="T8" s="287">
        <f>PL!AD75</f>
        <v>156</v>
      </c>
      <c r="U8" s="287"/>
      <c r="V8" s="294">
        <f>M8</f>
        <v>20</v>
      </c>
      <c r="W8" s="294"/>
      <c r="X8" s="294"/>
      <c r="Y8" s="223"/>
      <c r="Z8" s="287">
        <f>PL!AH75</f>
        <v>160</v>
      </c>
      <c r="AA8" s="287"/>
      <c r="AB8" s="288">
        <f>M8</f>
        <v>20</v>
      </c>
      <c r="AC8" s="288"/>
      <c r="AD8" s="288"/>
      <c r="AE8" s="223"/>
      <c r="AF8" s="289">
        <v>5</v>
      </c>
      <c r="AG8" s="289"/>
      <c r="AH8" s="289"/>
      <c r="AI8" s="290"/>
      <c r="AJ8" s="111" t="s">
        <v>86</v>
      </c>
      <c r="AK8" s="111"/>
      <c r="AL8" s="111"/>
      <c r="AM8" s="111"/>
      <c r="AN8" s="111"/>
      <c r="AO8" s="111"/>
      <c r="AP8" s="111"/>
      <c r="AQ8" s="111"/>
      <c r="AR8" s="113">
        <f>P18</f>
        <v>3</v>
      </c>
      <c r="AS8" s="113"/>
      <c r="AT8" s="112"/>
      <c r="AU8" s="112"/>
      <c r="AV8" s="112"/>
      <c r="AW8" s="112"/>
      <c r="AX8" s="112"/>
      <c r="AY8" s="112"/>
      <c r="AZ8" s="112"/>
      <c r="BA8" s="112"/>
      <c r="BB8" s="113">
        <f>U38</f>
        <v>0</v>
      </c>
      <c r="BC8" s="113"/>
      <c r="BD8" s="112"/>
      <c r="BE8" s="112"/>
      <c r="BF8" s="114"/>
      <c r="BG8" s="114"/>
      <c r="BH8" s="115"/>
      <c r="BI8" s="115"/>
      <c r="BJ8" s="116"/>
      <c r="BK8" s="116"/>
      <c r="BL8" s="284">
        <f t="shared" si="0"/>
        <v>3</v>
      </c>
      <c r="BM8" s="284"/>
      <c r="BN8" s="284"/>
      <c r="BO8" s="284"/>
      <c r="BR8" s="1" t="s">
        <v>539</v>
      </c>
      <c r="BX8" s="1">
        <v>32000</v>
      </c>
    </row>
    <row r="9" spans="2:67" ht="13.5" customHeight="1" thickBot="1">
      <c r="B9" s="285" t="s">
        <v>87</v>
      </c>
      <c r="C9" s="285"/>
      <c r="D9" s="285"/>
      <c r="E9" s="285"/>
      <c r="F9" s="286" t="s">
        <v>440</v>
      </c>
      <c r="G9" s="286"/>
      <c r="H9" s="286"/>
      <c r="I9" s="286"/>
      <c r="J9" s="286"/>
      <c r="K9" s="286"/>
      <c r="M9" s="293"/>
      <c r="N9" s="293"/>
      <c r="O9" s="293"/>
      <c r="P9" s="293"/>
      <c r="Q9" s="293"/>
      <c r="R9" s="293"/>
      <c r="S9" s="223"/>
      <c r="T9" s="287"/>
      <c r="U9" s="287"/>
      <c r="V9" s="294"/>
      <c r="W9" s="294"/>
      <c r="X9" s="294"/>
      <c r="Y9" s="223"/>
      <c r="Z9" s="287"/>
      <c r="AA9" s="287"/>
      <c r="AB9" s="288"/>
      <c r="AC9" s="288"/>
      <c r="AD9" s="288"/>
      <c r="AE9" s="223"/>
      <c r="AF9" s="289"/>
      <c r="AG9" s="289"/>
      <c r="AH9" s="289"/>
      <c r="AI9" s="290"/>
      <c r="AJ9" s="215" t="s">
        <v>88</v>
      </c>
      <c r="AK9" s="215"/>
      <c r="AL9" s="215"/>
      <c r="AM9" s="215"/>
      <c r="AN9" s="215"/>
      <c r="AO9" s="215"/>
      <c r="AP9" s="215"/>
      <c r="AQ9" s="215"/>
      <c r="AR9" s="281">
        <f>P15+P17</f>
        <v>23</v>
      </c>
      <c r="AS9" s="281"/>
      <c r="AT9" s="316"/>
      <c r="AU9" s="316"/>
      <c r="AV9" s="316"/>
      <c r="AW9" s="316"/>
      <c r="AX9" s="316"/>
      <c r="AY9" s="316"/>
      <c r="AZ9" s="316"/>
      <c r="BA9" s="316"/>
      <c r="BB9" s="316"/>
      <c r="BC9" s="316"/>
      <c r="BD9" s="281">
        <f>W38</f>
        <v>-1</v>
      </c>
      <c r="BE9" s="281"/>
      <c r="BF9" s="282"/>
      <c r="BG9" s="282"/>
      <c r="BH9" s="135">
        <v>1</v>
      </c>
      <c r="BI9" s="135"/>
      <c r="BJ9" s="211"/>
      <c r="BK9" s="211"/>
      <c r="BL9" s="279">
        <f t="shared" si="0"/>
        <v>23</v>
      </c>
      <c r="BM9" s="279"/>
      <c r="BN9" s="279"/>
      <c r="BO9" s="279"/>
    </row>
    <row r="10" spans="2:76" ht="13.5" customHeight="1" thickBot="1">
      <c r="B10" s="154"/>
      <c r="C10" s="154"/>
      <c r="D10" s="154"/>
      <c r="E10" s="154"/>
      <c r="F10" s="154"/>
      <c r="G10" s="154"/>
      <c r="H10" s="154"/>
      <c r="I10" s="154"/>
      <c r="J10" s="154"/>
      <c r="K10" s="154"/>
      <c r="M10" s="154" t="s">
        <v>89</v>
      </c>
      <c r="N10" s="154"/>
      <c r="O10" s="154"/>
      <c r="P10" s="154"/>
      <c r="Q10" s="154"/>
      <c r="R10" s="154"/>
      <c r="T10" s="154"/>
      <c r="U10" s="154"/>
      <c r="V10" s="154"/>
      <c r="W10" s="154"/>
      <c r="X10" s="154"/>
      <c r="Z10" s="154"/>
      <c r="AA10" s="154"/>
      <c r="AB10" s="154"/>
      <c r="AC10" s="154"/>
      <c r="AD10" s="154"/>
      <c r="AF10" s="154"/>
      <c r="AG10" s="154"/>
      <c r="AH10" s="154"/>
      <c r="AJ10" s="276" t="s">
        <v>90</v>
      </c>
      <c r="AK10" s="276"/>
      <c r="AL10" s="276"/>
      <c r="AM10" s="276"/>
      <c r="AN10" s="276"/>
      <c r="AO10" s="276"/>
      <c r="AP10" s="276"/>
      <c r="AQ10" s="276"/>
      <c r="AR10" s="277" t="s">
        <v>91</v>
      </c>
      <c r="AS10" s="277"/>
      <c r="AT10" s="277"/>
      <c r="AU10" s="277"/>
      <c r="AV10" s="277"/>
      <c r="AW10" s="277"/>
      <c r="AX10" s="277"/>
      <c r="AY10" s="277"/>
      <c r="AZ10" s="277"/>
      <c r="BA10" s="277"/>
      <c r="BB10" s="162">
        <f>P13+5</f>
        <v>8</v>
      </c>
      <c r="BC10" s="162"/>
      <c r="BD10" s="162"/>
      <c r="BE10" s="162"/>
      <c r="BF10" s="243"/>
      <c r="BG10" s="243"/>
      <c r="BH10" s="278">
        <v>15</v>
      </c>
      <c r="BI10" s="278"/>
      <c r="BJ10" s="278"/>
      <c r="BK10" s="278"/>
      <c r="BL10" s="268">
        <f>SUM(BF10:BI10)+BB10</f>
        <v>23</v>
      </c>
      <c r="BM10" s="268"/>
      <c r="BN10" s="268"/>
      <c r="BO10" s="14" t="s">
        <v>92</v>
      </c>
      <c r="BR10" s="1" t="s">
        <v>540</v>
      </c>
      <c r="BX10" s="1">
        <v>6000</v>
      </c>
    </row>
    <row r="11" spans="2:76" ht="13.5" customHeight="1" thickBot="1">
      <c r="B11" s="262"/>
      <c r="C11" s="262"/>
      <c r="D11" s="269" t="s">
        <v>93</v>
      </c>
      <c r="E11" s="269"/>
      <c r="F11" s="270" t="s">
        <v>94</v>
      </c>
      <c r="G11" s="270"/>
      <c r="H11" s="271" t="s">
        <v>95</v>
      </c>
      <c r="I11" s="271"/>
      <c r="J11" s="272" t="s">
        <v>96</v>
      </c>
      <c r="K11" s="272"/>
      <c r="L11" s="273" t="s">
        <v>97</v>
      </c>
      <c r="M11" s="273"/>
      <c r="N11" s="273"/>
      <c r="O11" s="273"/>
      <c r="P11" s="274" t="s">
        <v>58</v>
      </c>
      <c r="Q11" s="274"/>
      <c r="R11" s="274"/>
      <c r="T11" s="275" t="s">
        <v>98</v>
      </c>
      <c r="U11" s="275"/>
      <c r="V11" s="275"/>
      <c r="W11" s="275"/>
      <c r="X11" s="275"/>
      <c r="Y11" s="275"/>
      <c r="Z11" s="275"/>
      <c r="AA11" s="275"/>
      <c r="AB11" s="275"/>
      <c r="AC11" s="275"/>
      <c r="AD11" s="275"/>
      <c r="AE11" s="275"/>
      <c r="AF11" s="275"/>
      <c r="AG11" s="275"/>
      <c r="AH11" s="275"/>
      <c r="AJ11" s="154"/>
      <c r="AK11" s="154"/>
      <c r="AL11" s="154"/>
      <c r="AM11" s="154"/>
      <c r="AN11" s="154"/>
      <c r="AO11" s="154"/>
      <c r="AP11" s="154"/>
      <c r="AQ11" s="154"/>
      <c r="AR11" s="154"/>
      <c r="AS11" s="154"/>
      <c r="AT11" s="154"/>
      <c r="AU11" s="154"/>
      <c r="AV11" s="154"/>
      <c r="AW11" s="154"/>
      <c r="AX11" s="154"/>
      <c r="AY11" s="154"/>
      <c r="AZ11" s="154"/>
      <c r="BA11" s="154"/>
      <c r="BB11" s="222"/>
      <c r="BC11" s="222"/>
      <c r="BD11" s="222"/>
      <c r="BE11" s="222"/>
      <c r="BF11" s="154"/>
      <c r="BG11" s="154"/>
      <c r="BH11" s="156"/>
      <c r="BI11" s="156"/>
      <c r="BJ11" s="156"/>
      <c r="BK11" s="156"/>
      <c r="BL11" s="15">
        <f>IF(BL10="","",INT(BL10/5))</f>
        <v>4</v>
      </c>
      <c r="BM11" s="266" t="s">
        <v>99</v>
      </c>
      <c r="BN11" s="266"/>
      <c r="BO11" s="266"/>
      <c r="BR11" s="1" t="s">
        <v>541</v>
      </c>
      <c r="BX11" s="1">
        <v>2000</v>
      </c>
    </row>
    <row r="12" spans="2:76" ht="13.5" customHeight="1" thickBot="1" thickTop="1">
      <c r="B12" s="262"/>
      <c r="C12" s="262"/>
      <c r="D12" s="269"/>
      <c r="E12" s="269"/>
      <c r="F12" s="270"/>
      <c r="G12" s="270"/>
      <c r="H12" s="271"/>
      <c r="I12" s="271"/>
      <c r="J12" s="272"/>
      <c r="K12" s="272"/>
      <c r="L12" s="257" t="s">
        <v>45</v>
      </c>
      <c r="M12" s="257"/>
      <c r="N12" s="258" t="s">
        <v>100</v>
      </c>
      <c r="O12" s="258"/>
      <c r="P12" s="274"/>
      <c r="Q12" s="274"/>
      <c r="R12" s="274"/>
      <c r="T12" s="259" t="s">
        <v>101</v>
      </c>
      <c r="U12" s="259"/>
      <c r="V12" s="259"/>
      <c r="W12" s="259"/>
      <c r="X12" s="259"/>
      <c r="Y12" s="260" t="s">
        <v>102</v>
      </c>
      <c r="Z12" s="260"/>
      <c r="AA12" s="260"/>
      <c r="AB12" s="260"/>
      <c r="AC12" s="260"/>
      <c r="AD12" s="261" t="s">
        <v>163</v>
      </c>
      <c r="AE12" s="261"/>
      <c r="AF12" s="261"/>
      <c r="AG12" s="261"/>
      <c r="AH12" s="261"/>
      <c r="AJ12" s="262" t="s">
        <v>104</v>
      </c>
      <c r="AK12" s="262"/>
      <c r="AL12" s="262"/>
      <c r="AM12" s="262"/>
      <c r="AN12" s="262"/>
      <c r="AO12" s="262"/>
      <c r="AP12" s="262"/>
      <c r="AQ12" s="249" t="s">
        <v>105</v>
      </c>
      <c r="AR12" s="249"/>
      <c r="AS12" s="249"/>
      <c r="AT12" s="249"/>
      <c r="AU12" s="249"/>
      <c r="AV12" s="249"/>
      <c r="AW12" s="249"/>
      <c r="AX12" s="249"/>
      <c r="AY12" s="119" t="s">
        <v>68</v>
      </c>
      <c r="AZ12" s="119"/>
      <c r="BA12" s="119"/>
      <c r="BB12" s="119"/>
      <c r="BD12" s="202" t="s">
        <v>106</v>
      </c>
      <c r="BE12" s="202"/>
      <c r="BF12" s="202"/>
      <c r="BG12" s="202"/>
      <c r="BH12" s="202"/>
      <c r="BI12" s="202"/>
      <c r="BJ12" s="202"/>
      <c r="BK12" s="202"/>
      <c r="BL12" s="202"/>
      <c r="BM12" s="250" t="s">
        <v>107</v>
      </c>
      <c r="BN12" s="250"/>
      <c r="BO12" s="250"/>
      <c r="BR12" s="1" t="s">
        <v>542</v>
      </c>
      <c r="BX12" s="1">
        <v>12300</v>
      </c>
    </row>
    <row r="13" spans="2:76" ht="13.5" customHeight="1" thickBot="1" thickTop="1">
      <c r="B13" s="251" t="s">
        <v>108</v>
      </c>
      <c r="C13" s="251"/>
      <c r="D13" s="252">
        <v>8</v>
      </c>
      <c r="E13" s="252"/>
      <c r="F13" s="253">
        <v>3</v>
      </c>
      <c r="G13" s="253"/>
      <c r="H13" s="254"/>
      <c r="I13" s="254"/>
      <c r="J13" s="255">
        <f aca="true" t="shared" si="1" ref="J13:J19">SUM(D13:I13)</f>
        <v>11</v>
      </c>
      <c r="K13" s="255"/>
      <c r="L13" s="256"/>
      <c r="M13" s="256"/>
      <c r="N13" s="109"/>
      <c r="O13" s="109"/>
      <c r="P13" s="263">
        <f aca="true" t="shared" si="2" ref="P13:P19">SUM(L13:O13)+INT(J13/3)</f>
        <v>3</v>
      </c>
      <c r="Q13" s="263"/>
      <c r="R13" s="263"/>
      <c r="T13" s="264" t="s">
        <v>445</v>
      </c>
      <c r="U13" s="264"/>
      <c r="V13" s="264"/>
      <c r="W13" s="264"/>
      <c r="X13" s="264"/>
      <c r="Y13" s="265" t="s">
        <v>446</v>
      </c>
      <c r="Z13" s="265"/>
      <c r="AA13" s="265"/>
      <c r="AB13" s="265"/>
      <c r="AC13" s="265"/>
      <c r="AD13" s="247" t="s">
        <v>447</v>
      </c>
      <c r="AE13" s="247"/>
      <c r="AF13" s="247"/>
      <c r="AG13" s="247"/>
      <c r="AH13" s="247"/>
      <c r="AJ13" s="262"/>
      <c r="AK13" s="262"/>
      <c r="AL13" s="262"/>
      <c r="AM13" s="262"/>
      <c r="AN13" s="262"/>
      <c r="AO13" s="262"/>
      <c r="AP13" s="262"/>
      <c r="AQ13" s="248" t="s">
        <v>58</v>
      </c>
      <c r="AR13" s="248"/>
      <c r="AS13" s="248" t="s">
        <v>65</v>
      </c>
      <c r="AT13" s="248"/>
      <c r="AU13" s="248" t="s">
        <v>66</v>
      </c>
      <c r="AV13" s="248"/>
      <c r="AW13" s="248" t="s">
        <v>71</v>
      </c>
      <c r="AX13" s="248"/>
      <c r="AY13" s="120" t="s">
        <v>70</v>
      </c>
      <c r="AZ13" s="120"/>
      <c r="BA13" s="121" t="s">
        <v>71</v>
      </c>
      <c r="BB13" s="121"/>
      <c r="BD13" s="245" t="s">
        <v>492</v>
      </c>
      <c r="BE13" s="245"/>
      <c r="BF13" s="245"/>
      <c r="BG13" s="245"/>
      <c r="BH13" s="245"/>
      <c r="BI13" s="245"/>
      <c r="BJ13" s="245"/>
      <c r="BK13" s="245"/>
      <c r="BL13" s="245"/>
      <c r="BM13" s="246" t="s">
        <v>493</v>
      </c>
      <c r="BN13" s="246"/>
      <c r="BO13" s="246"/>
      <c r="BR13" s="1" t="s">
        <v>543</v>
      </c>
      <c r="BX13" s="1">
        <v>2500</v>
      </c>
    </row>
    <row r="14" spans="2:76" ht="13.5" customHeight="1">
      <c r="B14" s="237" t="s">
        <v>109</v>
      </c>
      <c r="C14" s="237"/>
      <c r="D14" s="238">
        <v>7</v>
      </c>
      <c r="E14" s="238"/>
      <c r="F14" s="115">
        <v>7</v>
      </c>
      <c r="G14" s="115"/>
      <c r="H14" s="116">
        <v>19</v>
      </c>
      <c r="I14" s="116"/>
      <c r="J14" s="239">
        <f t="shared" si="1"/>
        <v>33</v>
      </c>
      <c r="K14" s="239"/>
      <c r="L14" s="240">
        <v>2</v>
      </c>
      <c r="M14" s="240"/>
      <c r="N14" s="317">
        <v>2</v>
      </c>
      <c r="O14" s="317"/>
      <c r="P14" s="234">
        <f t="shared" si="2"/>
        <v>15</v>
      </c>
      <c r="Q14" s="234"/>
      <c r="R14" s="234"/>
      <c r="T14" s="242" t="s">
        <v>110</v>
      </c>
      <c r="U14" s="242"/>
      <c r="V14" s="242"/>
      <c r="W14" s="242"/>
      <c r="X14" s="242"/>
      <c r="Y14" s="318" t="s">
        <v>549</v>
      </c>
      <c r="Z14" s="318"/>
      <c r="AA14" s="318"/>
      <c r="AB14" s="318"/>
      <c r="AC14" s="318"/>
      <c r="AD14" s="318"/>
      <c r="AE14" s="318"/>
      <c r="AF14" s="318"/>
      <c r="AG14" s="318"/>
      <c r="AH14" s="318"/>
      <c r="AI14" s="223"/>
      <c r="AJ14" s="122" t="s">
        <v>111</v>
      </c>
      <c r="AK14" s="122"/>
      <c r="AL14" s="122"/>
      <c r="AM14" s="122"/>
      <c r="AN14" s="122"/>
      <c r="AO14" s="122"/>
      <c r="AP14" s="122"/>
      <c r="AQ14" s="241">
        <f>P17</f>
        <v>12</v>
      </c>
      <c r="AR14" s="241"/>
      <c r="AS14" s="126">
        <v>2</v>
      </c>
      <c r="AT14" s="126"/>
      <c r="AU14" s="126">
        <v>2</v>
      </c>
      <c r="AV14" s="126"/>
      <c r="AW14" s="109">
        <v>1</v>
      </c>
      <c r="AX14" s="109"/>
      <c r="AY14" s="110">
        <f aca="true" t="shared" si="3" ref="AY14:AY21">SUM(AQ14:AV14)</f>
        <v>16</v>
      </c>
      <c r="AZ14" s="110"/>
      <c r="BA14" s="9">
        <f aca="true" t="shared" si="4" ref="BA14:BA21">AW14+2</f>
        <v>3</v>
      </c>
      <c r="BB14" s="10" t="s">
        <v>76</v>
      </c>
      <c r="BD14" s="216" t="s">
        <v>216</v>
      </c>
      <c r="BE14" s="216"/>
      <c r="BF14" s="216"/>
      <c r="BG14" s="216"/>
      <c r="BH14" s="216"/>
      <c r="BI14" s="216"/>
      <c r="BJ14" s="216"/>
      <c r="BK14" s="216"/>
      <c r="BL14" s="216"/>
      <c r="BM14" s="217" t="s">
        <v>494</v>
      </c>
      <c r="BN14" s="217"/>
      <c r="BO14" s="217"/>
      <c r="BR14" s="1" t="s">
        <v>504</v>
      </c>
      <c r="BX14" s="1">
        <v>2500</v>
      </c>
    </row>
    <row r="15" spans="2:76" ht="13.5" customHeight="1">
      <c r="B15" s="237" t="s">
        <v>112</v>
      </c>
      <c r="C15" s="237"/>
      <c r="D15" s="238">
        <v>12</v>
      </c>
      <c r="E15" s="238"/>
      <c r="F15" s="115">
        <v>3</v>
      </c>
      <c r="G15" s="115"/>
      <c r="H15" s="116">
        <v>19</v>
      </c>
      <c r="I15" s="116"/>
      <c r="J15" s="239">
        <f t="shared" si="1"/>
        <v>34</v>
      </c>
      <c r="K15" s="239"/>
      <c r="L15" s="240"/>
      <c r="M15" s="240"/>
      <c r="N15" s="116"/>
      <c r="O15" s="116"/>
      <c r="P15" s="234">
        <f t="shared" si="2"/>
        <v>11</v>
      </c>
      <c r="Q15" s="234"/>
      <c r="R15" s="234"/>
      <c r="T15" s="242" t="s">
        <v>7</v>
      </c>
      <c r="U15" s="242"/>
      <c r="V15" s="242"/>
      <c r="W15" s="242"/>
      <c r="X15" s="242"/>
      <c r="Y15" s="244" t="s">
        <v>550</v>
      </c>
      <c r="Z15" s="244"/>
      <c r="AA15" s="244"/>
      <c r="AB15" s="244"/>
      <c r="AC15" s="244"/>
      <c r="AD15" s="244"/>
      <c r="AE15" s="244"/>
      <c r="AF15" s="244"/>
      <c r="AG15" s="244"/>
      <c r="AH15" s="244"/>
      <c r="AI15" s="223"/>
      <c r="AJ15" s="111" t="s">
        <v>113</v>
      </c>
      <c r="AK15" s="111"/>
      <c r="AL15" s="111"/>
      <c r="AM15" s="111"/>
      <c r="AN15" s="111"/>
      <c r="AO15" s="111"/>
      <c r="AP15" s="111"/>
      <c r="AQ15" s="224">
        <f>P14</f>
        <v>15</v>
      </c>
      <c r="AR15" s="224"/>
      <c r="AS15" s="115"/>
      <c r="AT15" s="115"/>
      <c r="AU15" s="115"/>
      <c r="AV15" s="115"/>
      <c r="AW15" s="116">
        <v>2</v>
      </c>
      <c r="AX15" s="116"/>
      <c r="AY15" s="117">
        <f t="shared" si="3"/>
        <v>15</v>
      </c>
      <c r="AZ15" s="117"/>
      <c r="BA15" s="11">
        <f t="shared" si="4"/>
        <v>4</v>
      </c>
      <c r="BB15" s="12" t="s">
        <v>76</v>
      </c>
      <c r="BD15" s="216" t="s">
        <v>446</v>
      </c>
      <c r="BE15" s="216"/>
      <c r="BF15" s="216"/>
      <c r="BG15" s="216"/>
      <c r="BH15" s="216"/>
      <c r="BI15" s="216"/>
      <c r="BJ15" s="216"/>
      <c r="BK15" s="216"/>
      <c r="BL15" s="216"/>
      <c r="BM15" s="217" t="s">
        <v>495</v>
      </c>
      <c r="BN15" s="217"/>
      <c r="BO15" s="217"/>
      <c r="BR15" s="1" t="s">
        <v>544</v>
      </c>
      <c r="BX15" s="1">
        <v>2000</v>
      </c>
    </row>
    <row r="16" spans="2:76" ht="13.5" customHeight="1">
      <c r="B16" s="237" t="s">
        <v>114</v>
      </c>
      <c r="C16" s="237"/>
      <c r="D16" s="238">
        <v>6</v>
      </c>
      <c r="E16" s="238"/>
      <c r="F16" s="115"/>
      <c r="G16" s="115"/>
      <c r="H16" s="116"/>
      <c r="I16" s="116"/>
      <c r="J16" s="239">
        <f t="shared" si="1"/>
        <v>6</v>
      </c>
      <c r="K16" s="239"/>
      <c r="L16" s="240"/>
      <c r="M16" s="240"/>
      <c r="N16" s="116">
        <v>1</v>
      </c>
      <c r="O16" s="116"/>
      <c r="P16" s="234">
        <f t="shared" si="2"/>
        <v>3</v>
      </c>
      <c r="Q16" s="234"/>
      <c r="R16" s="234"/>
      <c r="T16" s="242"/>
      <c r="U16" s="242"/>
      <c r="V16" s="242"/>
      <c r="W16" s="242"/>
      <c r="X16" s="242"/>
      <c r="Y16" s="244"/>
      <c r="Z16" s="244"/>
      <c r="AA16" s="244"/>
      <c r="AB16" s="244"/>
      <c r="AC16" s="244"/>
      <c r="AD16" s="244"/>
      <c r="AE16" s="244"/>
      <c r="AF16" s="244"/>
      <c r="AG16" s="244"/>
      <c r="AH16" s="244"/>
      <c r="AI16" s="223"/>
      <c r="AJ16" s="111" t="s">
        <v>115</v>
      </c>
      <c r="AK16" s="111"/>
      <c r="AL16" s="111"/>
      <c r="AM16" s="111"/>
      <c r="AN16" s="111"/>
      <c r="AO16" s="111"/>
      <c r="AP16" s="111"/>
      <c r="AQ16" s="224">
        <f>P17</f>
        <v>12</v>
      </c>
      <c r="AR16" s="224"/>
      <c r="AS16" s="115">
        <v>2</v>
      </c>
      <c r="AT16" s="115"/>
      <c r="AU16" s="115">
        <v>2</v>
      </c>
      <c r="AV16" s="115"/>
      <c r="AW16" s="116">
        <v>1</v>
      </c>
      <c r="AX16" s="116"/>
      <c r="AY16" s="117">
        <f t="shared" si="3"/>
        <v>16</v>
      </c>
      <c r="AZ16" s="117"/>
      <c r="BA16" s="11">
        <f t="shared" si="4"/>
        <v>3</v>
      </c>
      <c r="BB16" s="12" t="s">
        <v>76</v>
      </c>
      <c r="BD16" s="216"/>
      <c r="BE16" s="216"/>
      <c r="BF16" s="216"/>
      <c r="BG16" s="216"/>
      <c r="BH16" s="216"/>
      <c r="BI16" s="216"/>
      <c r="BJ16" s="216"/>
      <c r="BK16" s="216"/>
      <c r="BL16" s="216"/>
      <c r="BM16" s="217"/>
      <c r="BN16" s="217"/>
      <c r="BO16" s="217"/>
      <c r="BR16" s="1" t="s">
        <v>546</v>
      </c>
      <c r="BX16" s="1">
        <v>5000</v>
      </c>
    </row>
    <row r="17" spans="2:76" ht="13.5" customHeight="1">
      <c r="B17" s="237" t="s">
        <v>116</v>
      </c>
      <c r="C17" s="237"/>
      <c r="D17" s="238">
        <v>10</v>
      </c>
      <c r="E17" s="238"/>
      <c r="F17" s="115">
        <v>4</v>
      </c>
      <c r="G17" s="115"/>
      <c r="H17" s="116">
        <v>19</v>
      </c>
      <c r="I17" s="116"/>
      <c r="J17" s="239">
        <f t="shared" si="1"/>
        <v>33</v>
      </c>
      <c r="K17" s="239"/>
      <c r="L17" s="240">
        <v>1</v>
      </c>
      <c r="M17" s="240"/>
      <c r="N17" s="116"/>
      <c r="O17" s="116"/>
      <c r="P17" s="234">
        <f t="shared" si="2"/>
        <v>12</v>
      </c>
      <c r="Q17" s="234"/>
      <c r="R17" s="234"/>
      <c r="U17" s="154"/>
      <c r="V17" s="154"/>
      <c r="W17" s="154"/>
      <c r="X17" s="154"/>
      <c r="Z17" s="154"/>
      <c r="AA17" s="154"/>
      <c r="AB17" s="154"/>
      <c r="AC17" s="154"/>
      <c r="AD17" s="154"/>
      <c r="AE17" s="154"/>
      <c r="AF17" s="154"/>
      <c r="AG17" s="154"/>
      <c r="AH17" s="154"/>
      <c r="AJ17" s="111" t="s">
        <v>117</v>
      </c>
      <c r="AK17" s="111"/>
      <c r="AL17" s="111"/>
      <c r="AM17" s="111"/>
      <c r="AN17" s="111"/>
      <c r="AO17" s="111"/>
      <c r="AP17" s="111"/>
      <c r="AQ17" s="224">
        <f>P16</f>
        <v>3</v>
      </c>
      <c r="AR17" s="224"/>
      <c r="AS17" s="115"/>
      <c r="AT17" s="115"/>
      <c r="AU17" s="115"/>
      <c r="AV17" s="115"/>
      <c r="AW17" s="116"/>
      <c r="AX17" s="116"/>
      <c r="AY17" s="117">
        <f t="shared" si="3"/>
        <v>3</v>
      </c>
      <c r="AZ17" s="117"/>
      <c r="BA17" s="11">
        <f t="shared" si="4"/>
        <v>2</v>
      </c>
      <c r="BB17" s="12" t="s">
        <v>76</v>
      </c>
      <c r="BD17" s="216"/>
      <c r="BE17" s="216"/>
      <c r="BF17" s="216"/>
      <c r="BG17" s="216"/>
      <c r="BH17" s="216"/>
      <c r="BI17" s="216"/>
      <c r="BJ17" s="216"/>
      <c r="BK17" s="216"/>
      <c r="BL17" s="216"/>
      <c r="BM17" s="217"/>
      <c r="BN17" s="217"/>
      <c r="BO17" s="217"/>
      <c r="BR17" s="1" t="s">
        <v>554</v>
      </c>
      <c r="BX17" s="1">
        <v>25000</v>
      </c>
    </row>
    <row r="18" spans="2:67" ht="13.5" customHeight="1">
      <c r="B18" s="237" t="s">
        <v>118</v>
      </c>
      <c r="C18" s="237"/>
      <c r="D18" s="238">
        <v>6</v>
      </c>
      <c r="E18" s="238"/>
      <c r="F18" s="115"/>
      <c r="G18" s="115"/>
      <c r="H18" s="116"/>
      <c r="I18" s="116"/>
      <c r="J18" s="239">
        <f t="shared" si="1"/>
        <v>6</v>
      </c>
      <c r="K18" s="239"/>
      <c r="L18" s="240"/>
      <c r="M18" s="240"/>
      <c r="N18" s="116">
        <v>1</v>
      </c>
      <c r="O18" s="116"/>
      <c r="P18" s="234">
        <f t="shared" si="2"/>
        <v>3</v>
      </c>
      <c r="Q18" s="234"/>
      <c r="R18" s="234"/>
      <c r="T18" s="235" t="s">
        <v>119</v>
      </c>
      <c r="U18" s="235"/>
      <c r="V18" s="235"/>
      <c r="W18" s="236" t="s">
        <v>441</v>
      </c>
      <c r="X18" s="236"/>
      <c r="Y18" s="236"/>
      <c r="Z18" s="236"/>
      <c r="AA18" s="236"/>
      <c r="AB18" s="236"/>
      <c r="AC18" s="236"/>
      <c r="AD18" s="236"/>
      <c r="AE18" s="236"/>
      <c r="AF18" s="236"/>
      <c r="AG18" s="236"/>
      <c r="AH18" s="236"/>
      <c r="AJ18" s="111" t="s">
        <v>120</v>
      </c>
      <c r="AK18" s="111"/>
      <c r="AL18" s="111"/>
      <c r="AM18" s="111"/>
      <c r="AN18" s="111"/>
      <c r="AO18" s="111"/>
      <c r="AP18" s="111"/>
      <c r="AQ18" s="224">
        <f>P16</f>
        <v>3</v>
      </c>
      <c r="AR18" s="224"/>
      <c r="AS18" s="115"/>
      <c r="AT18" s="115"/>
      <c r="AU18" s="115"/>
      <c r="AV18" s="115"/>
      <c r="AW18" s="116"/>
      <c r="AX18" s="116"/>
      <c r="AY18" s="117">
        <f t="shared" si="3"/>
        <v>3</v>
      </c>
      <c r="AZ18" s="117"/>
      <c r="BA18" s="11">
        <f t="shared" si="4"/>
        <v>2</v>
      </c>
      <c r="BB18" s="12" t="s">
        <v>76</v>
      </c>
      <c r="BD18" s="216"/>
      <c r="BE18" s="216"/>
      <c r="BF18" s="216"/>
      <c r="BG18" s="216"/>
      <c r="BH18" s="216"/>
      <c r="BI18" s="216"/>
      <c r="BJ18" s="216"/>
      <c r="BK18" s="216"/>
      <c r="BL18" s="216"/>
      <c r="BM18" s="217"/>
      <c r="BN18" s="217"/>
      <c r="BO18" s="217"/>
    </row>
    <row r="19" spans="2:67" ht="13.5" customHeight="1">
      <c r="B19" s="230" t="s">
        <v>121</v>
      </c>
      <c r="C19" s="230"/>
      <c r="D19" s="231">
        <v>8</v>
      </c>
      <c r="E19" s="231"/>
      <c r="F19" s="115"/>
      <c r="G19" s="115"/>
      <c r="H19" s="116"/>
      <c r="I19" s="116"/>
      <c r="J19" s="232">
        <f t="shared" si="1"/>
        <v>8</v>
      </c>
      <c r="K19" s="232"/>
      <c r="L19" s="233">
        <v>2</v>
      </c>
      <c r="M19" s="233"/>
      <c r="N19" s="211">
        <v>1</v>
      </c>
      <c r="O19" s="211"/>
      <c r="P19" s="225">
        <f t="shared" si="2"/>
        <v>5</v>
      </c>
      <c r="Q19" s="225"/>
      <c r="R19" s="225"/>
      <c r="T19" s="226" t="s">
        <v>122</v>
      </c>
      <c r="U19" s="226"/>
      <c r="V19" s="226"/>
      <c r="W19" s="227" t="s">
        <v>216</v>
      </c>
      <c r="X19" s="227"/>
      <c r="Y19" s="227"/>
      <c r="Z19" s="227"/>
      <c r="AA19" s="227"/>
      <c r="AB19" s="227"/>
      <c r="AC19" s="227"/>
      <c r="AD19" s="227"/>
      <c r="AE19" s="228" t="s">
        <v>123</v>
      </c>
      <c r="AF19" s="228"/>
      <c r="AG19" s="229">
        <v>13</v>
      </c>
      <c r="AH19" s="229"/>
      <c r="AI19" s="223"/>
      <c r="AJ19" s="111" t="s">
        <v>124</v>
      </c>
      <c r="AK19" s="111"/>
      <c r="AL19" s="111"/>
      <c r="AM19" s="111"/>
      <c r="AN19" s="111"/>
      <c r="AO19" s="111"/>
      <c r="AP19" s="111"/>
      <c r="AQ19" s="224">
        <f>P16</f>
        <v>3</v>
      </c>
      <c r="AR19" s="224"/>
      <c r="AS19" s="115"/>
      <c r="AT19" s="115"/>
      <c r="AU19" s="115"/>
      <c r="AV19" s="115"/>
      <c r="AW19" s="116"/>
      <c r="AX19" s="116"/>
      <c r="AY19" s="117">
        <f t="shared" si="3"/>
        <v>3</v>
      </c>
      <c r="AZ19" s="117"/>
      <c r="BA19" s="11">
        <f t="shared" si="4"/>
        <v>2</v>
      </c>
      <c r="BB19" s="12" t="s">
        <v>76</v>
      </c>
      <c r="BD19" s="216"/>
      <c r="BE19" s="216"/>
      <c r="BF19" s="216"/>
      <c r="BG19" s="216"/>
      <c r="BH19" s="216"/>
      <c r="BI19" s="216"/>
      <c r="BJ19" s="216"/>
      <c r="BK19" s="216"/>
      <c r="BL19" s="216"/>
      <c r="BM19" s="217"/>
      <c r="BN19" s="217"/>
      <c r="BO19" s="217"/>
    </row>
    <row r="20" spans="2:67" ht="13.5" customHeight="1">
      <c r="B20" s="218" t="s">
        <v>125</v>
      </c>
      <c r="C20" s="218"/>
      <c r="D20" s="218"/>
      <c r="E20" s="218"/>
      <c r="F20" s="219">
        <f>SUM(F13:G19)</f>
        <v>17</v>
      </c>
      <c r="G20" s="219"/>
      <c r="H20" s="220">
        <f>SUM(H13:I19)</f>
        <v>57</v>
      </c>
      <c r="I20" s="220"/>
      <c r="J20" s="221"/>
      <c r="K20" s="221"/>
      <c r="L20" s="222"/>
      <c r="M20" s="222"/>
      <c r="N20" s="222"/>
      <c r="O20" s="222"/>
      <c r="P20" s="222"/>
      <c r="Q20" s="222"/>
      <c r="R20" s="222"/>
      <c r="T20" s="226"/>
      <c r="U20" s="226"/>
      <c r="V20" s="226"/>
      <c r="W20" s="227"/>
      <c r="X20" s="227"/>
      <c r="Y20" s="227"/>
      <c r="Z20" s="227"/>
      <c r="AA20" s="227"/>
      <c r="AB20" s="227"/>
      <c r="AC20" s="227"/>
      <c r="AD20" s="227"/>
      <c r="AE20" s="228"/>
      <c r="AF20" s="228"/>
      <c r="AG20" s="229"/>
      <c r="AH20" s="229"/>
      <c r="AI20" s="223"/>
      <c r="AJ20" s="111" t="s">
        <v>126</v>
      </c>
      <c r="AK20" s="111"/>
      <c r="AL20" s="111"/>
      <c r="AM20" s="111"/>
      <c r="AN20" s="111"/>
      <c r="AO20" s="111"/>
      <c r="AP20" s="111"/>
      <c r="AQ20" s="224">
        <f>P18</f>
        <v>3</v>
      </c>
      <c r="AR20" s="224"/>
      <c r="AS20" s="115"/>
      <c r="AT20" s="115"/>
      <c r="AU20" s="115"/>
      <c r="AV20" s="115"/>
      <c r="AW20" s="116"/>
      <c r="AX20" s="116"/>
      <c r="AY20" s="117">
        <f t="shared" si="3"/>
        <v>3</v>
      </c>
      <c r="AZ20" s="117"/>
      <c r="BA20" s="11">
        <f t="shared" si="4"/>
        <v>2</v>
      </c>
      <c r="BB20" s="12" t="s">
        <v>76</v>
      </c>
      <c r="BD20" s="216"/>
      <c r="BE20" s="216"/>
      <c r="BF20" s="216"/>
      <c r="BG20" s="216"/>
      <c r="BH20" s="216"/>
      <c r="BI20" s="216"/>
      <c r="BJ20" s="216"/>
      <c r="BK20" s="216"/>
      <c r="BL20" s="216"/>
      <c r="BM20" s="217"/>
      <c r="BN20" s="217"/>
      <c r="BO20" s="217"/>
    </row>
    <row r="21" spans="2:76" ht="13.5" customHeight="1">
      <c r="B21" s="154"/>
      <c r="C21" s="154"/>
      <c r="D21" s="154"/>
      <c r="E21" s="154"/>
      <c r="F21" s="154"/>
      <c r="G21" s="154"/>
      <c r="H21" s="154"/>
      <c r="I21" s="154"/>
      <c r="J21" s="214"/>
      <c r="K21" s="214"/>
      <c r="L21" s="214"/>
      <c r="M21" s="214"/>
      <c r="N21" s="214"/>
      <c r="O21" s="214"/>
      <c r="P21" s="214"/>
      <c r="Q21" s="214"/>
      <c r="R21" s="214"/>
      <c r="T21" s="154"/>
      <c r="U21" s="154"/>
      <c r="V21" s="154"/>
      <c r="W21" s="154"/>
      <c r="X21" s="154"/>
      <c r="Y21" s="154"/>
      <c r="Z21" s="154"/>
      <c r="AA21" s="154"/>
      <c r="AB21" s="154"/>
      <c r="AC21" s="154"/>
      <c r="AD21" s="154"/>
      <c r="AE21" s="154"/>
      <c r="AF21" s="154"/>
      <c r="AG21" s="154"/>
      <c r="AH21" s="154"/>
      <c r="AJ21" s="215" t="s">
        <v>127</v>
      </c>
      <c r="AK21" s="215"/>
      <c r="AL21" s="215"/>
      <c r="AM21" s="215"/>
      <c r="AN21" s="215"/>
      <c r="AO21" s="215"/>
      <c r="AP21" s="215"/>
      <c r="AQ21" s="210">
        <f>P14</f>
        <v>15</v>
      </c>
      <c r="AR21" s="210"/>
      <c r="AS21" s="135"/>
      <c r="AT21" s="135"/>
      <c r="AU21" s="135"/>
      <c r="AV21" s="135"/>
      <c r="AW21" s="211"/>
      <c r="AX21" s="211"/>
      <c r="AY21" s="212">
        <f t="shared" si="3"/>
        <v>15</v>
      </c>
      <c r="AZ21" s="212"/>
      <c r="BA21" s="16">
        <f t="shared" si="4"/>
        <v>2</v>
      </c>
      <c r="BB21" s="17" t="s">
        <v>76</v>
      </c>
      <c r="BD21" s="213"/>
      <c r="BE21" s="213"/>
      <c r="BF21" s="213"/>
      <c r="BG21" s="213"/>
      <c r="BH21" s="213"/>
      <c r="BI21" s="213"/>
      <c r="BJ21" s="213"/>
      <c r="BK21" s="213"/>
      <c r="BL21" s="213"/>
      <c r="BM21" s="207"/>
      <c r="BN21" s="207"/>
      <c r="BO21" s="207"/>
      <c r="BR21" s="1" t="s">
        <v>545</v>
      </c>
      <c r="BX21" s="1">
        <f>SUM(BX4:BX20)</f>
        <v>118700</v>
      </c>
    </row>
    <row r="22" spans="2:67" ht="13.5" customHeight="1">
      <c r="B22" s="130" t="s">
        <v>128</v>
      </c>
      <c r="C22" s="130"/>
      <c r="D22" s="130"/>
      <c r="E22" s="130"/>
      <c r="F22" s="130"/>
      <c r="G22" s="130"/>
      <c r="H22" s="130"/>
      <c r="I22" s="130"/>
      <c r="J22" s="130"/>
      <c r="K22" s="208" t="s">
        <v>129</v>
      </c>
      <c r="L22" s="208"/>
      <c r="M22" s="208" t="s">
        <v>130</v>
      </c>
      <c r="N22" s="208"/>
      <c r="O22" s="208" t="s">
        <v>131</v>
      </c>
      <c r="P22" s="208"/>
      <c r="Q22" s="208" t="s">
        <v>132</v>
      </c>
      <c r="R22" s="208"/>
      <c r="S22" s="209" t="s">
        <v>133</v>
      </c>
      <c r="T22" s="209"/>
      <c r="U22" s="209" t="s">
        <v>134</v>
      </c>
      <c r="V22" s="209"/>
      <c r="W22" s="208" t="s">
        <v>135</v>
      </c>
      <c r="X22" s="208"/>
      <c r="Y22" s="208" t="s">
        <v>157</v>
      </c>
      <c r="Z22" s="208"/>
      <c r="AA22" s="200" t="s">
        <v>137</v>
      </c>
      <c r="AB22" s="200"/>
      <c r="AC22" s="200"/>
      <c r="AD22" s="200"/>
      <c r="AE22" s="200"/>
      <c r="AF22" s="200"/>
      <c r="AG22" s="200"/>
      <c r="AH22" s="200"/>
      <c r="AJ22" s="201" t="s">
        <v>138</v>
      </c>
      <c r="AK22" s="201"/>
      <c r="AL22" s="201"/>
      <c r="AM22" s="201"/>
      <c r="AN22" s="201"/>
      <c r="AO22" s="201"/>
      <c r="AP22" s="201"/>
      <c r="AQ22" s="201"/>
      <c r="AR22" s="201"/>
      <c r="AS22" s="201"/>
      <c r="AT22" s="201"/>
      <c r="AU22" s="201"/>
      <c r="AV22" s="201"/>
      <c r="AW22" s="201"/>
      <c r="AX22" s="201"/>
      <c r="AY22" s="201"/>
      <c r="AZ22" s="201"/>
      <c r="BA22" s="201"/>
      <c r="BB22" s="201"/>
      <c r="BD22" s="154"/>
      <c r="BE22" s="154"/>
      <c r="BF22" s="154"/>
      <c r="BG22" s="154"/>
      <c r="BH22" s="154"/>
      <c r="BI22" s="154"/>
      <c r="BJ22" s="154"/>
      <c r="BK22" s="154"/>
      <c r="BL22" s="154"/>
      <c r="BM22" s="154"/>
      <c r="BN22" s="154"/>
      <c r="BO22" s="154"/>
    </row>
    <row r="23" spans="2:67" ht="9.75" customHeight="1">
      <c r="B23" s="130"/>
      <c r="C23" s="130"/>
      <c r="D23" s="130"/>
      <c r="E23" s="130"/>
      <c r="F23" s="130"/>
      <c r="G23" s="130"/>
      <c r="H23" s="130"/>
      <c r="I23" s="130"/>
      <c r="J23" s="130"/>
      <c r="K23" s="208"/>
      <c r="L23" s="208"/>
      <c r="M23" s="208"/>
      <c r="N23" s="208"/>
      <c r="O23" s="208"/>
      <c r="P23" s="208"/>
      <c r="Q23" s="208"/>
      <c r="R23" s="208"/>
      <c r="S23" s="209"/>
      <c r="T23" s="209"/>
      <c r="U23" s="209"/>
      <c r="V23" s="209"/>
      <c r="W23" s="208"/>
      <c r="X23" s="208"/>
      <c r="Y23" s="208"/>
      <c r="Z23" s="208"/>
      <c r="AA23" s="200"/>
      <c r="AB23" s="200"/>
      <c r="AC23" s="200"/>
      <c r="AD23" s="200"/>
      <c r="AE23" s="200"/>
      <c r="AF23" s="200"/>
      <c r="AG23" s="200"/>
      <c r="AH23" s="200"/>
      <c r="AJ23" s="202" t="s">
        <v>139</v>
      </c>
      <c r="AK23" s="202"/>
      <c r="AL23" s="202"/>
      <c r="AM23" s="202"/>
      <c r="AN23" s="202"/>
      <c r="AO23" s="202"/>
      <c r="AP23" s="202"/>
      <c r="AQ23" s="203" t="s">
        <v>140</v>
      </c>
      <c r="AR23" s="203"/>
      <c r="AS23" s="203"/>
      <c r="AT23" s="203"/>
      <c r="AU23" s="203"/>
      <c r="AV23" s="203"/>
      <c r="AW23" s="203"/>
      <c r="AX23" s="200" t="s">
        <v>129</v>
      </c>
      <c r="AY23" s="200"/>
      <c r="AZ23" s="204" t="s">
        <v>141</v>
      </c>
      <c r="BA23" s="204"/>
      <c r="BB23" s="204"/>
      <c r="BC23" s="204"/>
      <c r="BD23" s="204"/>
      <c r="BE23" s="204"/>
      <c r="BF23" s="204"/>
      <c r="BG23" s="204"/>
      <c r="BH23" s="204"/>
      <c r="BI23" s="204"/>
      <c r="BJ23" s="204"/>
      <c r="BK23" s="205">
        <f>SUM(AX24:AY39)</f>
        <v>17</v>
      </c>
      <c r="BL23" s="205"/>
      <c r="BM23" s="18" t="s">
        <v>142</v>
      </c>
      <c r="BN23" s="206">
        <f>J13*2</f>
        <v>22</v>
      </c>
      <c r="BO23" s="206"/>
    </row>
    <row r="24" spans="2:67" ht="9.75" customHeight="1">
      <c r="B24" s="198" t="s">
        <v>143</v>
      </c>
      <c r="C24" s="198"/>
      <c r="D24" s="199" t="s">
        <v>336</v>
      </c>
      <c r="E24" s="199"/>
      <c r="F24" s="199"/>
      <c r="G24" s="199"/>
      <c r="H24" s="199"/>
      <c r="I24" s="199"/>
      <c r="J24" s="199"/>
      <c r="K24" s="196">
        <v>3</v>
      </c>
      <c r="L24" s="196"/>
      <c r="M24" s="196"/>
      <c r="N24" s="196"/>
      <c r="O24" s="196"/>
      <c r="P24" s="196"/>
      <c r="Q24" s="196">
        <v>2</v>
      </c>
      <c r="R24" s="196"/>
      <c r="S24" s="196"/>
      <c r="T24" s="196"/>
      <c r="U24" s="196"/>
      <c r="V24" s="196"/>
      <c r="W24" s="196"/>
      <c r="X24" s="196"/>
      <c r="Y24" s="196"/>
      <c r="Z24" s="196"/>
      <c r="AA24" s="197"/>
      <c r="AB24" s="197"/>
      <c r="AC24" s="197"/>
      <c r="AD24" s="197"/>
      <c r="AE24" s="197"/>
      <c r="AF24" s="197"/>
      <c r="AG24" s="197"/>
      <c r="AH24" s="197"/>
      <c r="AJ24" s="169" t="s">
        <v>500</v>
      </c>
      <c r="AK24" s="169"/>
      <c r="AL24" s="169"/>
      <c r="AM24" s="169"/>
      <c r="AN24" s="169"/>
      <c r="AO24" s="169"/>
      <c r="AP24" s="169"/>
      <c r="AQ24" s="170"/>
      <c r="AR24" s="170"/>
      <c r="AS24" s="170"/>
      <c r="AT24" s="170"/>
      <c r="AU24" s="170"/>
      <c r="AV24" s="170"/>
      <c r="AW24" s="170"/>
      <c r="AX24" s="171">
        <v>11</v>
      </c>
      <c r="AY24" s="171"/>
      <c r="AZ24" s="320" t="s">
        <v>500</v>
      </c>
      <c r="BA24" s="320"/>
      <c r="BB24" s="320"/>
      <c r="BC24" s="320"/>
      <c r="BD24" s="320"/>
      <c r="BE24" s="320"/>
      <c r="BF24" s="320"/>
      <c r="BG24" s="321"/>
      <c r="BH24" s="321"/>
      <c r="BI24" s="321"/>
      <c r="BJ24" s="321"/>
      <c r="BK24" s="321"/>
      <c r="BL24" s="321"/>
      <c r="BM24" s="321"/>
      <c r="BN24" s="322">
        <v>3</v>
      </c>
      <c r="BO24" s="322"/>
    </row>
    <row r="25" spans="2:67" ht="9.75" customHeight="1">
      <c r="B25" s="198"/>
      <c r="C25" s="198"/>
      <c r="D25" s="199"/>
      <c r="E25" s="199"/>
      <c r="F25" s="199"/>
      <c r="G25" s="199"/>
      <c r="H25" s="199"/>
      <c r="I25" s="199"/>
      <c r="J25" s="199"/>
      <c r="K25" s="196"/>
      <c r="L25" s="196"/>
      <c r="M25" s="196"/>
      <c r="N25" s="196"/>
      <c r="O25" s="196"/>
      <c r="P25" s="196"/>
      <c r="Q25" s="196"/>
      <c r="R25" s="196"/>
      <c r="S25" s="196"/>
      <c r="T25" s="196"/>
      <c r="U25" s="196"/>
      <c r="V25" s="196"/>
      <c r="W25" s="196"/>
      <c r="X25" s="196"/>
      <c r="Y25" s="196"/>
      <c r="Z25" s="196"/>
      <c r="AA25" s="197"/>
      <c r="AB25" s="197"/>
      <c r="AC25" s="197"/>
      <c r="AD25" s="197"/>
      <c r="AE25" s="197"/>
      <c r="AF25" s="197"/>
      <c r="AG25" s="197"/>
      <c r="AH25" s="197"/>
      <c r="AJ25" s="169" t="s">
        <v>501</v>
      </c>
      <c r="AK25" s="169"/>
      <c r="AL25" s="169"/>
      <c r="AM25" s="169"/>
      <c r="AN25" s="169"/>
      <c r="AO25" s="169"/>
      <c r="AP25" s="169"/>
      <c r="AQ25" s="170"/>
      <c r="AR25" s="170"/>
      <c r="AS25" s="170"/>
      <c r="AT25" s="170"/>
      <c r="AU25" s="170"/>
      <c r="AV25" s="170"/>
      <c r="AW25" s="170"/>
      <c r="AX25" s="171">
        <v>2</v>
      </c>
      <c r="AY25" s="171"/>
      <c r="AZ25" s="323" t="s">
        <v>498</v>
      </c>
      <c r="BA25" s="323"/>
      <c r="BB25" s="323"/>
      <c r="BC25" s="323"/>
      <c r="BD25" s="323"/>
      <c r="BE25" s="323"/>
      <c r="BF25" s="323"/>
      <c r="BG25" s="324"/>
      <c r="BH25" s="324"/>
      <c r="BI25" s="324"/>
      <c r="BJ25" s="324"/>
      <c r="BK25" s="324"/>
      <c r="BL25" s="324"/>
      <c r="BM25" s="324"/>
      <c r="BN25" s="319">
        <v>2</v>
      </c>
      <c r="BO25" s="319"/>
    </row>
    <row r="26" spans="2:67" ht="9.75" customHeight="1">
      <c r="B26" s="183" t="s">
        <v>144</v>
      </c>
      <c r="C26" s="183"/>
      <c r="D26" s="184" t="s">
        <v>448</v>
      </c>
      <c r="E26" s="184"/>
      <c r="F26" s="184"/>
      <c r="G26" s="184"/>
      <c r="H26" s="184"/>
      <c r="I26" s="184"/>
      <c r="J26" s="184"/>
      <c r="K26" s="181">
        <v>4</v>
      </c>
      <c r="L26" s="181"/>
      <c r="M26" s="181">
        <v>1</v>
      </c>
      <c r="N26" s="181"/>
      <c r="O26" s="181"/>
      <c r="P26" s="181"/>
      <c r="Q26" s="181"/>
      <c r="R26" s="181"/>
      <c r="S26" s="181">
        <v>8</v>
      </c>
      <c r="T26" s="181"/>
      <c r="U26" s="181"/>
      <c r="V26" s="181"/>
      <c r="W26" s="181">
        <v>-1</v>
      </c>
      <c r="X26" s="181"/>
      <c r="Y26" s="181"/>
      <c r="Z26" s="181"/>
      <c r="AA26" s="182"/>
      <c r="AB26" s="182"/>
      <c r="AC26" s="182"/>
      <c r="AD26" s="182"/>
      <c r="AE26" s="182"/>
      <c r="AF26" s="182"/>
      <c r="AG26" s="182"/>
      <c r="AH26" s="182"/>
      <c r="AJ26" s="169" t="s">
        <v>515</v>
      </c>
      <c r="AK26" s="169"/>
      <c r="AL26" s="169"/>
      <c r="AM26" s="169"/>
      <c r="AN26" s="169"/>
      <c r="AO26" s="169"/>
      <c r="AP26" s="169"/>
      <c r="AQ26" s="170" t="s">
        <v>516</v>
      </c>
      <c r="AR26" s="170"/>
      <c r="AS26" s="170"/>
      <c r="AT26" s="170"/>
      <c r="AU26" s="170"/>
      <c r="AV26" s="170"/>
      <c r="AW26" s="170"/>
      <c r="AX26" s="171">
        <v>-15</v>
      </c>
      <c r="AY26" s="171"/>
      <c r="AZ26" s="169" t="s">
        <v>507</v>
      </c>
      <c r="BA26" s="169"/>
      <c r="BB26" s="169"/>
      <c r="BC26" s="169"/>
      <c r="BD26" s="169"/>
      <c r="BE26" s="169"/>
      <c r="BF26" s="169"/>
      <c r="BG26" s="170"/>
      <c r="BH26" s="170"/>
      <c r="BI26" s="170"/>
      <c r="BJ26" s="170"/>
      <c r="BK26" s="170"/>
      <c r="BL26" s="170"/>
      <c r="BM26" s="170"/>
      <c r="BN26" s="171">
        <v>2</v>
      </c>
      <c r="BO26" s="171"/>
    </row>
    <row r="27" spans="2:67" ht="9.75" customHeight="1">
      <c r="B27" s="183"/>
      <c r="C27" s="183"/>
      <c r="D27" s="184"/>
      <c r="E27" s="184"/>
      <c r="F27" s="184"/>
      <c r="G27" s="184"/>
      <c r="H27" s="184"/>
      <c r="I27" s="184"/>
      <c r="J27" s="184"/>
      <c r="K27" s="181"/>
      <c r="L27" s="181"/>
      <c r="M27" s="181"/>
      <c r="N27" s="181"/>
      <c r="O27" s="181"/>
      <c r="P27" s="181"/>
      <c r="Q27" s="181"/>
      <c r="R27" s="181"/>
      <c r="S27" s="181"/>
      <c r="T27" s="181"/>
      <c r="U27" s="181"/>
      <c r="V27" s="181"/>
      <c r="W27" s="181"/>
      <c r="X27" s="181"/>
      <c r="Y27" s="181"/>
      <c r="Z27" s="181"/>
      <c r="AA27" s="182"/>
      <c r="AB27" s="182"/>
      <c r="AC27" s="182"/>
      <c r="AD27" s="182"/>
      <c r="AE27" s="182"/>
      <c r="AF27" s="182"/>
      <c r="AG27" s="182"/>
      <c r="AH27" s="182"/>
      <c r="AJ27" s="169" t="s">
        <v>517</v>
      </c>
      <c r="AK27" s="169"/>
      <c r="AL27" s="169"/>
      <c r="AM27" s="169"/>
      <c r="AN27" s="169"/>
      <c r="AO27" s="169"/>
      <c r="AP27" s="169"/>
      <c r="AQ27" s="170" t="s">
        <v>518</v>
      </c>
      <c r="AR27" s="170"/>
      <c r="AS27" s="170"/>
      <c r="AT27" s="170"/>
      <c r="AU27" s="170"/>
      <c r="AV27" s="170"/>
      <c r="AW27" s="170"/>
      <c r="AX27" s="171">
        <v>1</v>
      </c>
      <c r="AY27" s="171"/>
      <c r="AZ27" s="323" t="s">
        <v>508</v>
      </c>
      <c r="BA27" s="323"/>
      <c r="BB27" s="323"/>
      <c r="BC27" s="323"/>
      <c r="BD27" s="323"/>
      <c r="BE27" s="323"/>
      <c r="BF27" s="323"/>
      <c r="BG27" s="324"/>
      <c r="BH27" s="324"/>
      <c r="BI27" s="324"/>
      <c r="BJ27" s="324"/>
      <c r="BK27" s="324"/>
      <c r="BL27" s="324"/>
      <c r="BM27" s="324"/>
      <c r="BN27" s="319">
        <v>1</v>
      </c>
      <c r="BO27" s="319"/>
    </row>
    <row r="28" spans="2:67" ht="9.75" customHeight="1">
      <c r="B28" s="191" t="s">
        <v>145</v>
      </c>
      <c r="C28" s="191"/>
      <c r="D28" s="192"/>
      <c r="E28" s="192"/>
      <c r="F28" s="192"/>
      <c r="G28" s="192"/>
      <c r="H28" s="192"/>
      <c r="I28" s="192"/>
      <c r="J28" s="192"/>
      <c r="K28" s="189"/>
      <c r="L28" s="189"/>
      <c r="M28" s="189"/>
      <c r="N28" s="189"/>
      <c r="O28" s="189"/>
      <c r="P28" s="189"/>
      <c r="Q28" s="189"/>
      <c r="R28" s="189"/>
      <c r="S28" s="189"/>
      <c r="T28" s="189"/>
      <c r="U28" s="189"/>
      <c r="V28" s="189"/>
      <c r="W28" s="189"/>
      <c r="X28" s="189"/>
      <c r="Y28" s="189"/>
      <c r="Z28" s="189"/>
      <c r="AA28" s="190"/>
      <c r="AB28" s="190"/>
      <c r="AC28" s="190"/>
      <c r="AD28" s="190"/>
      <c r="AE28" s="190"/>
      <c r="AF28" s="190"/>
      <c r="AG28" s="190"/>
      <c r="AH28" s="190"/>
      <c r="AJ28" s="169" t="s">
        <v>499</v>
      </c>
      <c r="AK28" s="169"/>
      <c r="AL28" s="169"/>
      <c r="AM28" s="169"/>
      <c r="AN28" s="169"/>
      <c r="AO28" s="169"/>
      <c r="AP28" s="169"/>
      <c r="AQ28" s="170"/>
      <c r="AR28" s="170"/>
      <c r="AS28" s="170"/>
      <c r="AT28" s="170"/>
      <c r="AU28" s="170"/>
      <c r="AV28" s="170"/>
      <c r="AW28" s="170"/>
      <c r="AX28" s="171">
        <v>1</v>
      </c>
      <c r="AY28" s="171"/>
      <c r="AZ28" s="323" t="s">
        <v>503</v>
      </c>
      <c r="BA28" s="323"/>
      <c r="BB28" s="323"/>
      <c r="BC28" s="323"/>
      <c r="BD28" s="323"/>
      <c r="BE28" s="323"/>
      <c r="BF28" s="323"/>
      <c r="BG28" s="324" t="s">
        <v>505</v>
      </c>
      <c r="BH28" s="324"/>
      <c r="BI28" s="324"/>
      <c r="BJ28" s="324"/>
      <c r="BK28" s="324"/>
      <c r="BL28" s="324"/>
      <c r="BM28" s="324"/>
      <c r="BN28" s="319">
        <v>1</v>
      </c>
      <c r="BO28" s="319"/>
    </row>
    <row r="29" spans="2:67" ht="9.75" customHeight="1">
      <c r="B29" s="191"/>
      <c r="C29" s="191"/>
      <c r="D29" s="192"/>
      <c r="E29" s="192"/>
      <c r="F29" s="192"/>
      <c r="G29" s="192"/>
      <c r="H29" s="192"/>
      <c r="I29" s="192"/>
      <c r="J29" s="192"/>
      <c r="K29" s="189"/>
      <c r="L29" s="189"/>
      <c r="M29" s="189"/>
      <c r="N29" s="189"/>
      <c r="O29" s="189"/>
      <c r="P29" s="189"/>
      <c r="Q29" s="189"/>
      <c r="R29" s="189"/>
      <c r="S29" s="189"/>
      <c r="T29" s="189"/>
      <c r="U29" s="189"/>
      <c r="V29" s="189"/>
      <c r="W29" s="189"/>
      <c r="X29" s="189"/>
      <c r="Y29" s="189"/>
      <c r="Z29" s="189"/>
      <c r="AA29" s="190"/>
      <c r="AB29" s="190"/>
      <c r="AC29" s="190"/>
      <c r="AD29" s="190"/>
      <c r="AE29" s="190"/>
      <c r="AF29" s="190"/>
      <c r="AG29" s="190"/>
      <c r="AH29" s="190"/>
      <c r="AJ29" s="169" t="s">
        <v>512</v>
      </c>
      <c r="AK29" s="169"/>
      <c r="AL29" s="169"/>
      <c r="AM29" s="169"/>
      <c r="AN29" s="169"/>
      <c r="AO29" s="169"/>
      <c r="AP29" s="169"/>
      <c r="AQ29" s="170"/>
      <c r="AR29" s="170"/>
      <c r="AS29" s="170"/>
      <c r="AT29" s="170"/>
      <c r="AU29" s="170"/>
      <c r="AV29" s="170"/>
      <c r="AW29" s="170"/>
      <c r="AX29" s="171">
        <v>2</v>
      </c>
      <c r="AY29" s="171"/>
      <c r="AZ29" s="323" t="s">
        <v>504</v>
      </c>
      <c r="BA29" s="323"/>
      <c r="BB29" s="323"/>
      <c r="BC29" s="323"/>
      <c r="BD29" s="323"/>
      <c r="BE29" s="323"/>
      <c r="BF29" s="323"/>
      <c r="BG29" s="324" t="s">
        <v>506</v>
      </c>
      <c r="BH29" s="324"/>
      <c r="BI29" s="324"/>
      <c r="BJ29" s="324"/>
      <c r="BK29" s="324"/>
      <c r="BL29" s="324"/>
      <c r="BM29" s="324"/>
      <c r="BN29" s="319">
        <v>1</v>
      </c>
      <c r="BO29" s="319"/>
    </row>
    <row r="30" spans="2:67" ht="9.75" customHeight="1">
      <c r="B30" s="187" t="s">
        <v>146</v>
      </c>
      <c r="C30" s="187"/>
      <c r="D30" s="188" t="s">
        <v>449</v>
      </c>
      <c r="E30" s="188"/>
      <c r="F30" s="188"/>
      <c r="G30" s="188"/>
      <c r="H30" s="188"/>
      <c r="I30" s="188"/>
      <c r="J30" s="188"/>
      <c r="K30" s="185">
        <v>17</v>
      </c>
      <c r="L30" s="185"/>
      <c r="M30" s="185"/>
      <c r="N30" s="185"/>
      <c r="O30" s="185"/>
      <c r="P30" s="185"/>
      <c r="Q30" s="325">
        <v>0</v>
      </c>
      <c r="R30" s="325"/>
      <c r="S30" s="185">
        <v>19</v>
      </c>
      <c r="T30" s="185"/>
      <c r="U30" s="185"/>
      <c r="V30" s="185"/>
      <c r="W30" s="185"/>
      <c r="X30" s="185"/>
      <c r="Y30" s="185"/>
      <c r="Z30" s="185"/>
      <c r="AA30" s="186" t="s">
        <v>450</v>
      </c>
      <c r="AB30" s="186"/>
      <c r="AC30" s="186"/>
      <c r="AD30" s="186"/>
      <c r="AE30" s="186"/>
      <c r="AF30" s="186"/>
      <c r="AG30" s="186"/>
      <c r="AH30" s="186"/>
      <c r="AJ30" s="169" t="s">
        <v>523</v>
      </c>
      <c r="AK30" s="169"/>
      <c r="AL30" s="169"/>
      <c r="AM30" s="169"/>
      <c r="AN30" s="169"/>
      <c r="AO30" s="169"/>
      <c r="AP30" s="169"/>
      <c r="AQ30" s="170"/>
      <c r="AR30" s="170"/>
      <c r="AS30" s="170"/>
      <c r="AT30" s="170"/>
      <c r="AU30" s="170"/>
      <c r="AV30" s="170"/>
      <c r="AW30" s="170"/>
      <c r="AX30" s="171">
        <v>5</v>
      </c>
      <c r="AY30" s="171"/>
      <c r="AZ30" s="323" t="s">
        <v>519</v>
      </c>
      <c r="BA30" s="323"/>
      <c r="BB30" s="323"/>
      <c r="BC30" s="323"/>
      <c r="BD30" s="323"/>
      <c r="BE30" s="323"/>
      <c r="BF30" s="323"/>
      <c r="BG30" s="324" t="s">
        <v>509</v>
      </c>
      <c r="BH30" s="324"/>
      <c r="BI30" s="324"/>
      <c r="BJ30" s="324"/>
      <c r="BK30" s="324"/>
      <c r="BL30" s="324"/>
      <c r="BM30" s="324"/>
      <c r="BN30" s="319">
        <v>1</v>
      </c>
      <c r="BO30" s="319"/>
    </row>
    <row r="31" spans="2:67" ht="9.75" customHeight="1">
      <c r="B31" s="187"/>
      <c r="C31" s="187"/>
      <c r="D31" s="188"/>
      <c r="E31" s="188"/>
      <c r="F31" s="188"/>
      <c r="G31" s="188"/>
      <c r="H31" s="188"/>
      <c r="I31" s="188"/>
      <c r="J31" s="188"/>
      <c r="K31" s="185"/>
      <c r="L31" s="185"/>
      <c r="M31" s="185"/>
      <c r="N31" s="185"/>
      <c r="O31" s="185"/>
      <c r="P31" s="185"/>
      <c r="Q31" s="325"/>
      <c r="R31" s="325"/>
      <c r="S31" s="185"/>
      <c r="T31" s="185"/>
      <c r="U31" s="185"/>
      <c r="V31" s="185"/>
      <c r="W31" s="185"/>
      <c r="X31" s="185"/>
      <c r="Y31" s="185"/>
      <c r="Z31" s="185"/>
      <c r="AA31" s="186"/>
      <c r="AB31" s="186"/>
      <c r="AC31" s="186"/>
      <c r="AD31" s="186"/>
      <c r="AE31" s="186"/>
      <c r="AF31" s="186"/>
      <c r="AG31" s="186"/>
      <c r="AH31" s="186"/>
      <c r="AJ31" s="169" t="s">
        <v>524</v>
      </c>
      <c r="AK31" s="169"/>
      <c r="AL31" s="169"/>
      <c r="AM31" s="169"/>
      <c r="AN31" s="169"/>
      <c r="AO31" s="169"/>
      <c r="AP31" s="169"/>
      <c r="AQ31" s="170" t="s">
        <v>525</v>
      </c>
      <c r="AR31" s="170"/>
      <c r="AS31" s="170"/>
      <c r="AT31" s="170"/>
      <c r="AU31" s="170"/>
      <c r="AV31" s="170"/>
      <c r="AW31" s="170"/>
      <c r="AX31" s="171">
        <v>1</v>
      </c>
      <c r="AY31" s="171"/>
      <c r="AZ31" s="323" t="s">
        <v>510</v>
      </c>
      <c r="BA31" s="323"/>
      <c r="BB31" s="323"/>
      <c r="BC31" s="323"/>
      <c r="BD31" s="323"/>
      <c r="BE31" s="323"/>
      <c r="BF31" s="323"/>
      <c r="BG31" s="324" t="s">
        <v>511</v>
      </c>
      <c r="BH31" s="324"/>
      <c r="BI31" s="324"/>
      <c r="BJ31" s="324"/>
      <c r="BK31" s="324"/>
      <c r="BL31" s="324"/>
      <c r="BM31" s="324"/>
      <c r="BN31" s="319">
        <v>1</v>
      </c>
      <c r="BO31" s="319"/>
    </row>
    <row r="32" spans="2:67" ht="9.75" customHeight="1">
      <c r="B32" s="183" t="s">
        <v>147</v>
      </c>
      <c r="C32" s="183"/>
      <c r="D32" s="184"/>
      <c r="E32" s="184"/>
      <c r="F32" s="184"/>
      <c r="G32" s="184"/>
      <c r="H32" s="184"/>
      <c r="I32" s="184"/>
      <c r="J32" s="184"/>
      <c r="K32" s="181"/>
      <c r="L32" s="181"/>
      <c r="M32" s="181"/>
      <c r="N32" s="181"/>
      <c r="O32" s="181"/>
      <c r="P32" s="181"/>
      <c r="Q32" s="181"/>
      <c r="R32" s="181"/>
      <c r="S32" s="181"/>
      <c r="T32" s="181"/>
      <c r="U32" s="181"/>
      <c r="V32" s="181"/>
      <c r="W32" s="181"/>
      <c r="X32" s="181"/>
      <c r="Y32" s="181"/>
      <c r="Z32" s="181"/>
      <c r="AA32" s="182"/>
      <c r="AB32" s="182"/>
      <c r="AC32" s="182"/>
      <c r="AD32" s="182"/>
      <c r="AE32" s="182"/>
      <c r="AF32" s="182"/>
      <c r="AG32" s="182"/>
      <c r="AH32" s="182"/>
      <c r="AJ32" s="169" t="s">
        <v>526</v>
      </c>
      <c r="AK32" s="169"/>
      <c r="AL32" s="169"/>
      <c r="AM32" s="169"/>
      <c r="AN32" s="169"/>
      <c r="AO32" s="169"/>
      <c r="AP32" s="169"/>
      <c r="AQ32" s="170" t="s">
        <v>527</v>
      </c>
      <c r="AR32" s="170"/>
      <c r="AS32" s="170"/>
      <c r="AT32" s="170"/>
      <c r="AU32" s="170"/>
      <c r="AV32" s="170"/>
      <c r="AW32" s="170"/>
      <c r="AX32" s="171">
        <v>1</v>
      </c>
      <c r="AY32" s="171"/>
      <c r="AZ32" s="169" t="s">
        <v>502</v>
      </c>
      <c r="BA32" s="169"/>
      <c r="BB32" s="169"/>
      <c r="BC32" s="169"/>
      <c r="BD32" s="169"/>
      <c r="BE32" s="169"/>
      <c r="BF32" s="169"/>
      <c r="BG32" s="170"/>
      <c r="BH32" s="170"/>
      <c r="BI32" s="170"/>
      <c r="BJ32" s="170"/>
      <c r="BK32" s="170"/>
      <c r="BL32" s="170"/>
      <c r="BM32" s="170"/>
      <c r="BN32" s="171">
        <v>5</v>
      </c>
      <c r="BO32" s="171"/>
    </row>
    <row r="33" spans="2:67" ht="9.75" customHeight="1">
      <c r="B33" s="183"/>
      <c r="C33" s="183"/>
      <c r="D33" s="184"/>
      <c r="E33" s="184"/>
      <c r="F33" s="184"/>
      <c r="G33" s="184"/>
      <c r="H33" s="184"/>
      <c r="I33" s="184"/>
      <c r="J33" s="184"/>
      <c r="K33" s="181"/>
      <c r="L33" s="181"/>
      <c r="M33" s="181"/>
      <c r="N33" s="181"/>
      <c r="O33" s="181"/>
      <c r="P33" s="181"/>
      <c r="Q33" s="181"/>
      <c r="R33" s="181"/>
      <c r="S33" s="181"/>
      <c r="T33" s="181"/>
      <c r="U33" s="181"/>
      <c r="V33" s="181"/>
      <c r="W33" s="181"/>
      <c r="X33" s="181"/>
      <c r="Y33" s="181"/>
      <c r="Z33" s="181"/>
      <c r="AA33" s="182"/>
      <c r="AB33" s="182"/>
      <c r="AC33" s="182"/>
      <c r="AD33" s="182"/>
      <c r="AE33" s="182"/>
      <c r="AF33" s="182"/>
      <c r="AG33" s="182"/>
      <c r="AH33" s="182"/>
      <c r="AJ33" s="169" t="s">
        <v>337</v>
      </c>
      <c r="AK33" s="169"/>
      <c r="AL33" s="169"/>
      <c r="AM33" s="169"/>
      <c r="AN33" s="169"/>
      <c r="AO33" s="169"/>
      <c r="AP33" s="169"/>
      <c r="AQ33" s="170" t="s">
        <v>531</v>
      </c>
      <c r="AR33" s="170"/>
      <c r="AS33" s="170"/>
      <c r="AT33" s="170"/>
      <c r="AU33" s="170"/>
      <c r="AV33" s="170"/>
      <c r="AW33" s="170"/>
      <c r="AX33" s="171">
        <v>3</v>
      </c>
      <c r="AY33" s="171"/>
      <c r="AZ33" s="169" t="s">
        <v>520</v>
      </c>
      <c r="BA33" s="169"/>
      <c r="BB33" s="169"/>
      <c r="BC33" s="169"/>
      <c r="BD33" s="169"/>
      <c r="BE33" s="169"/>
      <c r="BF33" s="169"/>
      <c r="BG33" s="170"/>
      <c r="BH33" s="170"/>
      <c r="BI33" s="170"/>
      <c r="BJ33" s="170"/>
      <c r="BK33" s="170"/>
      <c r="BL33" s="170"/>
      <c r="BM33" s="170"/>
      <c r="BN33" s="171">
        <v>1</v>
      </c>
      <c r="BO33" s="171"/>
    </row>
    <row r="34" spans="2:67" ht="9.75" customHeight="1">
      <c r="B34" s="183" t="s">
        <v>148</v>
      </c>
      <c r="C34" s="183"/>
      <c r="D34" s="184" t="s">
        <v>451</v>
      </c>
      <c r="E34" s="184"/>
      <c r="F34" s="184"/>
      <c r="G34" s="184"/>
      <c r="H34" s="184"/>
      <c r="I34" s="184"/>
      <c r="J34" s="184"/>
      <c r="K34" s="181">
        <v>1</v>
      </c>
      <c r="L34" s="181"/>
      <c r="M34" s="181"/>
      <c r="N34" s="181"/>
      <c r="O34" s="181"/>
      <c r="P34" s="181"/>
      <c r="Q34" s="181"/>
      <c r="R34" s="181"/>
      <c r="S34" s="181">
        <v>2</v>
      </c>
      <c r="T34" s="181"/>
      <c r="U34" s="181"/>
      <c r="V34" s="181"/>
      <c r="W34" s="181"/>
      <c r="X34" s="181"/>
      <c r="Y34" s="181"/>
      <c r="Z34" s="181"/>
      <c r="AA34" s="182" t="s">
        <v>452</v>
      </c>
      <c r="AB34" s="182"/>
      <c r="AC34" s="182"/>
      <c r="AD34" s="182"/>
      <c r="AE34" s="182"/>
      <c r="AF34" s="182"/>
      <c r="AG34" s="182"/>
      <c r="AH34" s="182"/>
      <c r="AJ34" s="169" t="s">
        <v>297</v>
      </c>
      <c r="AK34" s="169"/>
      <c r="AL34" s="169"/>
      <c r="AM34" s="169"/>
      <c r="AN34" s="169"/>
      <c r="AO34" s="169"/>
      <c r="AP34" s="169"/>
      <c r="AQ34" s="170" t="s">
        <v>528</v>
      </c>
      <c r="AR34" s="170"/>
      <c r="AS34" s="170"/>
      <c r="AT34" s="170"/>
      <c r="AU34" s="170"/>
      <c r="AV34" s="170"/>
      <c r="AW34" s="170"/>
      <c r="AX34" s="171">
        <v>3</v>
      </c>
      <c r="AY34" s="171"/>
      <c r="AZ34" s="169" t="s">
        <v>521</v>
      </c>
      <c r="BA34" s="169"/>
      <c r="BB34" s="169"/>
      <c r="BC34" s="169"/>
      <c r="BD34" s="169"/>
      <c r="BE34" s="169"/>
      <c r="BF34" s="169"/>
      <c r="BG34" s="170" t="s">
        <v>522</v>
      </c>
      <c r="BH34" s="170"/>
      <c r="BI34" s="170"/>
      <c r="BJ34" s="170"/>
      <c r="BK34" s="170"/>
      <c r="BL34" s="170"/>
      <c r="BM34" s="170"/>
      <c r="BN34" s="171">
        <v>2</v>
      </c>
      <c r="BO34" s="171"/>
    </row>
    <row r="35" spans="2:67" ht="9.75" customHeight="1">
      <c r="B35" s="183"/>
      <c r="C35" s="183"/>
      <c r="D35" s="184"/>
      <c r="E35" s="184"/>
      <c r="F35" s="184"/>
      <c r="G35" s="184"/>
      <c r="H35" s="184"/>
      <c r="I35" s="184"/>
      <c r="J35" s="184"/>
      <c r="K35" s="181"/>
      <c r="L35" s="181"/>
      <c r="M35" s="181"/>
      <c r="N35" s="181"/>
      <c r="O35" s="181"/>
      <c r="P35" s="181"/>
      <c r="Q35" s="181"/>
      <c r="R35" s="181"/>
      <c r="S35" s="181"/>
      <c r="T35" s="181"/>
      <c r="U35" s="181"/>
      <c r="V35" s="181"/>
      <c r="W35" s="181"/>
      <c r="X35" s="181"/>
      <c r="Y35" s="181"/>
      <c r="Z35" s="181"/>
      <c r="AA35" s="182"/>
      <c r="AB35" s="182"/>
      <c r="AC35" s="182"/>
      <c r="AD35" s="182"/>
      <c r="AE35" s="182"/>
      <c r="AF35" s="182"/>
      <c r="AG35" s="182"/>
      <c r="AH35" s="182"/>
      <c r="AJ35" s="169" t="s">
        <v>529</v>
      </c>
      <c r="AK35" s="169"/>
      <c r="AL35" s="169"/>
      <c r="AM35" s="169"/>
      <c r="AN35" s="169"/>
      <c r="AO35" s="169"/>
      <c r="AP35" s="169"/>
      <c r="AQ35" s="170" t="s">
        <v>530</v>
      </c>
      <c r="AR35" s="170"/>
      <c r="AS35" s="170"/>
      <c r="AT35" s="170"/>
      <c r="AU35" s="170"/>
      <c r="AV35" s="170"/>
      <c r="AW35" s="170"/>
      <c r="AX35" s="171">
        <v>1</v>
      </c>
      <c r="AY35" s="171"/>
      <c r="AZ35" s="169" t="s">
        <v>513</v>
      </c>
      <c r="BA35" s="169"/>
      <c r="BB35" s="169"/>
      <c r="BC35" s="169"/>
      <c r="BD35" s="169"/>
      <c r="BE35" s="169"/>
      <c r="BF35" s="169"/>
      <c r="BG35" s="170"/>
      <c r="BH35" s="170"/>
      <c r="BI35" s="170"/>
      <c r="BJ35" s="170"/>
      <c r="BK35" s="170"/>
      <c r="BL35" s="170"/>
      <c r="BM35" s="170"/>
      <c r="BN35" s="171">
        <v>1</v>
      </c>
      <c r="BO35" s="171"/>
    </row>
    <row r="36" spans="2:67" ht="9.75" customHeight="1">
      <c r="B36" s="179" t="s">
        <v>149</v>
      </c>
      <c r="C36" s="179"/>
      <c r="D36" s="180" t="s">
        <v>453</v>
      </c>
      <c r="E36" s="180"/>
      <c r="F36" s="180"/>
      <c r="G36" s="180"/>
      <c r="H36" s="180"/>
      <c r="I36" s="180"/>
      <c r="J36" s="180"/>
      <c r="K36" s="175">
        <v>1</v>
      </c>
      <c r="L36" s="175"/>
      <c r="M36" s="175"/>
      <c r="N36" s="175"/>
      <c r="O36" s="175"/>
      <c r="P36" s="175"/>
      <c r="Q36" s="175"/>
      <c r="R36" s="175"/>
      <c r="S36" s="175"/>
      <c r="T36" s="175"/>
      <c r="U36" s="175"/>
      <c r="V36" s="175"/>
      <c r="W36" s="175"/>
      <c r="X36" s="175"/>
      <c r="Y36" s="175"/>
      <c r="Z36" s="175"/>
      <c r="AA36" s="178" t="s">
        <v>454</v>
      </c>
      <c r="AB36" s="178"/>
      <c r="AC36" s="178"/>
      <c r="AD36" s="178"/>
      <c r="AE36" s="178"/>
      <c r="AF36" s="178"/>
      <c r="AG36" s="178"/>
      <c r="AH36" s="178"/>
      <c r="AJ36" s="169" t="s">
        <v>555</v>
      </c>
      <c r="AK36" s="169"/>
      <c r="AL36" s="169"/>
      <c r="AM36" s="169"/>
      <c r="AN36" s="169"/>
      <c r="AO36" s="169"/>
      <c r="AP36" s="169"/>
      <c r="AQ36" s="170"/>
      <c r="AR36" s="170"/>
      <c r="AS36" s="170"/>
      <c r="AT36" s="170"/>
      <c r="AU36" s="170"/>
      <c r="AV36" s="170"/>
      <c r="AW36" s="170"/>
      <c r="AX36" s="171">
        <v>1</v>
      </c>
      <c r="AY36" s="171"/>
      <c r="AZ36" s="176" t="s">
        <v>514</v>
      </c>
      <c r="BA36" s="176"/>
      <c r="BB36" s="176"/>
      <c r="BC36" s="176"/>
      <c r="BD36" s="176"/>
      <c r="BE36" s="176"/>
      <c r="BF36" s="176"/>
      <c r="BG36" s="177"/>
      <c r="BH36" s="177"/>
      <c r="BI36" s="177"/>
      <c r="BJ36" s="177"/>
      <c r="BK36" s="177"/>
      <c r="BL36" s="177"/>
      <c r="BM36" s="177"/>
      <c r="BN36" s="168">
        <v>1</v>
      </c>
      <c r="BO36" s="168"/>
    </row>
    <row r="37" spans="2:67" ht="9.75" customHeight="1">
      <c r="B37" s="179"/>
      <c r="C37" s="179"/>
      <c r="D37" s="180"/>
      <c r="E37" s="180"/>
      <c r="F37" s="180"/>
      <c r="G37" s="180"/>
      <c r="H37" s="180"/>
      <c r="I37" s="180"/>
      <c r="J37" s="180"/>
      <c r="K37" s="175"/>
      <c r="L37" s="175"/>
      <c r="M37" s="175"/>
      <c r="N37" s="175"/>
      <c r="O37" s="175"/>
      <c r="P37" s="175"/>
      <c r="Q37" s="175"/>
      <c r="R37" s="175"/>
      <c r="S37" s="175"/>
      <c r="T37" s="175"/>
      <c r="U37" s="175"/>
      <c r="V37" s="175"/>
      <c r="W37" s="175"/>
      <c r="X37" s="175"/>
      <c r="Y37" s="175"/>
      <c r="Z37" s="175"/>
      <c r="AA37" s="178"/>
      <c r="AB37" s="178"/>
      <c r="AC37" s="178"/>
      <c r="AD37" s="178"/>
      <c r="AE37" s="178"/>
      <c r="AF37" s="178"/>
      <c r="AG37" s="178"/>
      <c r="AH37" s="178"/>
      <c r="AJ37" s="169"/>
      <c r="AK37" s="169"/>
      <c r="AL37" s="169"/>
      <c r="AM37" s="169"/>
      <c r="AN37" s="169"/>
      <c r="AO37" s="169"/>
      <c r="AP37" s="169"/>
      <c r="AQ37" s="170"/>
      <c r="AR37" s="170"/>
      <c r="AS37" s="170"/>
      <c r="AT37" s="170"/>
      <c r="AU37" s="170"/>
      <c r="AV37" s="170"/>
      <c r="AW37" s="170"/>
      <c r="AX37" s="171"/>
      <c r="AY37" s="171"/>
      <c r="AZ37" s="172" t="s">
        <v>150</v>
      </c>
      <c r="BA37" s="172"/>
      <c r="BB37" s="172"/>
      <c r="BC37" s="172"/>
      <c r="BD37" s="172"/>
      <c r="BE37" s="172"/>
      <c r="BF37" s="173"/>
      <c r="BG37" s="173"/>
      <c r="BH37" s="173"/>
      <c r="BI37" s="173"/>
      <c r="BJ37" s="173"/>
      <c r="BK37" s="173"/>
      <c r="BL37" s="173"/>
      <c r="BM37" s="173"/>
      <c r="BN37" s="174" t="s">
        <v>151</v>
      </c>
      <c r="BO37" s="174"/>
    </row>
    <row r="38" spans="2:67" ht="9.75" customHeight="1">
      <c r="B38" s="163" t="s">
        <v>68</v>
      </c>
      <c r="C38" s="163"/>
      <c r="D38" s="163"/>
      <c r="E38" s="163"/>
      <c r="F38" s="163"/>
      <c r="G38" s="163"/>
      <c r="H38" s="163"/>
      <c r="I38" s="164" t="s">
        <v>152</v>
      </c>
      <c r="J38" s="164"/>
      <c r="K38" s="165">
        <f>K24+K26+K28</f>
        <v>7</v>
      </c>
      <c r="L38" s="165"/>
      <c r="M38" s="162">
        <f>SUM(M24:M36)</f>
        <v>1</v>
      </c>
      <c r="N38" s="162"/>
      <c r="O38" s="162">
        <f>SUM(O24:O36)</f>
        <v>0</v>
      </c>
      <c r="P38" s="162"/>
      <c r="Q38" s="162">
        <f>SUM(Q24:Q36)</f>
        <v>2</v>
      </c>
      <c r="R38" s="162"/>
      <c r="S38" s="162">
        <f>SUM(S24:S36)</f>
        <v>29</v>
      </c>
      <c r="T38" s="162"/>
      <c r="U38" s="162">
        <f>SUM(U24:U36)</f>
        <v>0</v>
      </c>
      <c r="V38" s="162"/>
      <c r="W38" s="162">
        <f>SUM(W24:W36)</f>
        <v>-1</v>
      </c>
      <c r="X38" s="162"/>
      <c r="Y38" s="326"/>
      <c r="Z38" s="326"/>
      <c r="AA38" s="157"/>
      <c r="AB38" s="157"/>
      <c r="AC38" s="157"/>
      <c r="AD38" s="157"/>
      <c r="AE38" s="157"/>
      <c r="AF38" s="157"/>
      <c r="AG38" s="157"/>
      <c r="AH38" s="157"/>
      <c r="AJ38" s="158"/>
      <c r="AK38" s="158"/>
      <c r="AL38" s="158"/>
      <c r="AM38" s="158"/>
      <c r="AN38" s="158"/>
      <c r="AO38" s="158"/>
      <c r="AP38" s="158"/>
      <c r="AQ38" s="159"/>
      <c r="AR38" s="159"/>
      <c r="AS38" s="159"/>
      <c r="AT38" s="159"/>
      <c r="AU38" s="159"/>
      <c r="AV38" s="159"/>
      <c r="AW38" s="159"/>
      <c r="AX38" s="160"/>
      <c r="AY38" s="160"/>
      <c r="AZ38" s="172"/>
      <c r="BA38" s="172"/>
      <c r="BB38" s="172"/>
      <c r="BC38" s="172"/>
      <c r="BD38" s="172"/>
      <c r="BE38" s="172"/>
      <c r="BF38" s="173"/>
      <c r="BG38" s="173"/>
      <c r="BH38" s="173"/>
      <c r="BI38" s="173"/>
      <c r="BJ38" s="173"/>
      <c r="BK38" s="173"/>
      <c r="BL38" s="173"/>
      <c r="BM38" s="173"/>
      <c r="BN38" s="174"/>
      <c r="BO38" s="174"/>
    </row>
    <row r="39" spans="2:67" ht="13.5" customHeight="1">
      <c r="B39" s="163"/>
      <c r="C39" s="163"/>
      <c r="D39" s="163"/>
      <c r="E39" s="163"/>
      <c r="F39" s="163"/>
      <c r="G39" s="163"/>
      <c r="H39" s="163"/>
      <c r="I39" s="166" t="s">
        <v>153</v>
      </c>
      <c r="J39" s="166"/>
      <c r="K39" s="167">
        <f>SUM(K30:L37)</f>
        <v>19</v>
      </c>
      <c r="L39" s="167"/>
      <c r="M39" s="162"/>
      <c r="N39" s="162"/>
      <c r="O39" s="162"/>
      <c r="P39" s="162"/>
      <c r="Q39" s="162"/>
      <c r="R39" s="162"/>
      <c r="S39" s="162"/>
      <c r="T39" s="162"/>
      <c r="U39" s="162"/>
      <c r="V39" s="162"/>
      <c r="W39" s="162"/>
      <c r="X39" s="162"/>
      <c r="Y39" s="326"/>
      <c r="Z39" s="326"/>
      <c r="AA39" s="157"/>
      <c r="AB39" s="157"/>
      <c r="AC39" s="157"/>
      <c r="AD39" s="157"/>
      <c r="AE39" s="157"/>
      <c r="AF39" s="157"/>
      <c r="AG39" s="157"/>
      <c r="AH39" s="157"/>
      <c r="AJ39" s="158"/>
      <c r="AK39" s="158"/>
      <c r="AL39" s="158"/>
      <c r="AM39" s="158"/>
      <c r="AN39" s="158"/>
      <c r="AO39" s="158"/>
      <c r="AP39" s="158"/>
      <c r="AQ39" s="159"/>
      <c r="AR39" s="159"/>
      <c r="AS39" s="159"/>
      <c r="AT39" s="159"/>
      <c r="AU39" s="159"/>
      <c r="AV39" s="159"/>
      <c r="AW39" s="159"/>
      <c r="AX39" s="160"/>
      <c r="AY39" s="160"/>
      <c r="AZ39" s="161"/>
      <c r="BA39" s="161"/>
      <c r="BB39" s="161"/>
      <c r="BC39" s="161"/>
      <c r="BD39" s="161"/>
      <c r="BE39" s="161"/>
      <c r="BF39" s="154"/>
      <c r="BG39" s="154"/>
      <c r="BH39" s="154"/>
      <c r="BI39" s="154"/>
      <c r="BJ39" s="154"/>
      <c r="BK39" s="154"/>
      <c r="BL39" s="154"/>
      <c r="BM39" s="154"/>
      <c r="BN39" s="156"/>
      <c r="BO39" s="156"/>
    </row>
    <row r="40" spans="2:67" ht="13.5" customHeight="1">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J40" s="155"/>
      <c r="AK40" s="155"/>
      <c r="AL40" s="155"/>
      <c r="AM40" s="155"/>
      <c r="AN40" s="155"/>
      <c r="AO40" s="155"/>
      <c r="AP40" s="155"/>
      <c r="AQ40" s="155"/>
      <c r="AR40" s="155"/>
      <c r="AS40" s="155"/>
      <c r="AT40" s="155"/>
      <c r="AU40" s="155"/>
      <c r="AV40" s="155"/>
      <c r="AW40" s="155"/>
      <c r="AX40" s="155"/>
      <c r="AY40" s="155"/>
      <c r="AZ40" s="154"/>
      <c r="BA40" s="154"/>
      <c r="BB40" s="154"/>
      <c r="BC40" s="154"/>
      <c r="BD40" s="154"/>
      <c r="BE40" s="154"/>
      <c r="BF40" s="154"/>
      <c r="BG40" s="154"/>
      <c r="BH40" s="154"/>
      <c r="BI40" s="154"/>
      <c r="BJ40" s="154"/>
      <c r="BK40" s="154"/>
      <c r="BL40" s="154"/>
      <c r="BM40" s="154"/>
      <c r="BN40" s="154"/>
      <c r="BO40" s="154"/>
    </row>
    <row r="41" spans="2:67" ht="12" customHeight="1">
      <c r="B41" s="153" t="s">
        <v>65</v>
      </c>
      <c r="C41" s="153"/>
      <c r="D41" s="153"/>
      <c r="E41" s="153"/>
      <c r="F41" s="153"/>
      <c r="G41" s="153"/>
      <c r="H41" s="153"/>
      <c r="I41" s="151" t="s">
        <v>38</v>
      </c>
      <c r="J41" s="151"/>
      <c r="K41" s="151" t="s">
        <v>154</v>
      </c>
      <c r="L41" s="151"/>
      <c r="M41" s="151"/>
      <c r="N41" s="151" t="s">
        <v>155</v>
      </c>
      <c r="O41" s="151"/>
      <c r="P41" s="151" t="s">
        <v>156</v>
      </c>
      <c r="Q41" s="151"/>
      <c r="R41" s="151"/>
      <c r="S41" s="151" t="s">
        <v>157</v>
      </c>
      <c r="T41" s="151"/>
      <c r="U41" s="151" t="s">
        <v>158</v>
      </c>
      <c r="V41" s="151"/>
      <c r="W41" s="132" t="s">
        <v>140</v>
      </c>
      <c r="X41" s="132"/>
      <c r="Y41" s="132"/>
      <c r="Z41" s="132"/>
      <c r="AA41" s="132"/>
      <c r="AB41" s="132"/>
      <c r="AC41" s="132"/>
      <c r="AD41" s="132"/>
      <c r="AE41" s="132"/>
      <c r="AF41" s="132"/>
      <c r="AG41" s="132"/>
      <c r="AH41" s="132"/>
      <c r="AI41" s="153" t="s">
        <v>65</v>
      </c>
      <c r="AJ41" s="153"/>
      <c r="AK41" s="153"/>
      <c r="AL41" s="153"/>
      <c r="AM41" s="153"/>
      <c r="AN41" s="153"/>
      <c r="AO41" s="153"/>
      <c r="AP41" s="151" t="s">
        <v>38</v>
      </c>
      <c r="AQ41" s="151"/>
      <c r="AR41" s="151" t="s">
        <v>154</v>
      </c>
      <c r="AS41" s="151"/>
      <c r="AT41" s="151"/>
      <c r="AU41" s="151" t="s">
        <v>155</v>
      </c>
      <c r="AV41" s="151"/>
      <c r="AW41" s="151" t="s">
        <v>156</v>
      </c>
      <c r="AX41" s="151"/>
      <c r="AY41" s="151"/>
      <c r="AZ41" s="151" t="s">
        <v>157</v>
      </c>
      <c r="BA41" s="151"/>
      <c r="BB41" s="151" t="s">
        <v>158</v>
      </c>
      <c r="BC41" s="151"/>
      <c r="BD41" s="132" t="s">
        <v>140</v>
      </c>
      <c r="BE41" s="132"/>
      <c r="BF41" s="132"/>
      <c r="BG41" s="132"/>
      <c r="BH41" s="132"/>
      <c r="BI41" s="132"/>
      <c r="BJ41" s="132"/>
      <c r="BK41" s="132"/>
      <c r="BL41" s="132"/>
      <c r="BM41" s="132"/>
      <c r="BN41" s="132"/>
      <c r="BO41" s="132"/>
    </row>
    <row r="42" spans="2:67" ht="19.5" customHeight="1">
      <c r="B42" s="148" t="s">
        <v>260</v>
      </c>
      <c r="C42" s="148"/>
      <c r="D42" s="148"/>
      <c r="E42" s="148"/>
      <c r="F42" s="148"/>
      <c r="G42" s="148"/>
      <c r="H42" s="148"/>
      <c r="I42" s="126">
        <v>2</v>
      </c>
      <c r="J42" s="126"/>
      <c r="K42" s="152" t="s">
        <v>172</v>
      </c>
      <c r="L42" s="152"/>
      <c r="M42" s="152"/>
      <c r="N42" s="126" t="s">
        <v>341</v>
      </c>
      <c r="O42" s="126"/>
      <c r="P42" s="150" t="s">
        <v>173</v>
      </c>
      <c r="Q42" s="150"/>
      <c r="R42" s="150"/>
      <c r="S42" s="126" t="s">
        <v>171</v>
      </c>
      <c r="T42" s="126"/>
      <c r="U42" s="126" t="s">
        <v>171</v>
      </c>
      <c r="V42" s="126"/>
      <c r="W42" s="147" t="s">
        <v>548</v>
      </c>
      <c r="X42" s="147"/>
      <c r="Y42" s="147"/>
      <c r="Z42" s="147"/>
      <c r="AA42" s="147"/>
      <c r="AB42" s="147"/>
      <c r="AC42" s="147"/>
      <c r="AD42" s="147"/>
      <c r="AE42" s="147"/>
      <c r="AF42" s="147"/>
      <c r="AG42" s="147"/>
      <c r="AH42" s="147"/>
      <c r="AI42" s="148" t="s">
        <v>165</v>
      </c>
      <c r="AJ42" s="148"/>
      <c r="AK42" s="148"/>
      <c r="AL42" s="148"/>
      <c r="AM42" s="148"/>
      <c r="AN42" s="148"/>
      <c r="AO42" s="148"/>
      <c r="AP42" s="126">
        <v>1</v>
      </c>
      <c r="AQ42" s="126"/>
      <c r="AR42" s="152"/>
      <c r="AS42" s="152"/>
      <c r="AT42" s="152"/>
      <c r="AU42" s="126"/>
      <c r="AV42" s="126"/>
      <c r="AW42" s="150"/>
      <c r="AX42" s="150"/>
      <c r="AY42" s="150"/>
      <c r="AZ42" s="126"/>
      <c r="BA42" s="126"/>
      <c r="BB42" s="126"/>
      <c r="BC42" s="126"/>
      <c r="BD42" s="147"/>
      <c r="BE42" s="147"/>
      <c r="BF42" s="147"/>
      <c r="BG42" s="147"/>
      <c r="BH42" s="147"/>
      <c r="BI42" s="147"/>
      <c r="BJ42" s="147"/>
      <c r="BK42" s="147"/>
      <c r="BL42" s="147"/>
      <c r="BM42" s="147"/>
      <c r="BN42" s="147"/>
      <c r="BO42" s="147"/>
    </row>
    <row r="43" spans="2:67" ht="19.5" customHeight="1">
      <c r="B43" s="143" t="s">
        <v>261</v>
      </c>
      <c r="C43" s="143"/>
      <c r="D43" s="143"/>
      <c r="E43" s="143"/>
      <c r="F43" s="143"/>
      <c r="G43" s="143"/>
      <c r="H43" s="143"/>
      <c r="I43" s="115">
        <v>5</v>
      </c>
      <c r="J43" s="115"/>
      <c r="K43" s="144" t="s">
        <v>174</v>
      </c>
      <c r="L43" s="144"/>
      <c r="M43" s="144"/>
      <c r="N43" s="115" t="s">
        <v>345</v>
      </c>
      <c r="O43" s="115"/>
      <c r="P43" s="145" t="s">
        <v>176</v>
      </c>
      <c r="Q43" s="145"/>
      <c r="R43" s="145"/>
      <c r="S43" s="115" t="s">
        <v>227</v>
      </c>
      <c r="T43" s="115"/>
      <c r="U43" s="115">
        <v>3</v>
      </c>
      <c r="V43" s="115"/>
      <c r="W43" s="142" t="s">
        <v>308</v>
      </c>
      <c r="X43" s="142"/>
      <c r="Y43" s="142"/>
      <c r="Z43" s="142"/>
      <c r="AA43" s="142"/>
      <c r="AB43" s="142"/>
      <c r="AC43" s="142"/>
      <c r="AD43" s="142"/>
      <c r="AE43" s="142"/>
      <c r="AF43" s="142"/>
      <c r="AG43" s="142"/>
      <c r="AH43" s="142"/>
      <c r="AI43" s="143" t="s">
        <v>191</v>
      </c>
      <c r="AJ43" s="143"/>
      <c r="AK43" s="143"/>
      <c r="AL43" s="143"/>
      <c r="AM43" s="143"/>
      <c r="AN43" s="143"/>
      <c r="AO43" s="143"/>
      <c r="AP43" s="115">
        <v>1</v>
      </c>
      <c r="AQ43" s="115"/>
      <c r="AR43" s="144"/>
      <c r="AS43" s="144"/>
      <c r="AT43" s="144"/>
      <c r="AU43" s="115"/>
      <c r="AV43" s="115"/>
      <c r="AW43" s="145"/>
      <c r="AX43" s="145"/>
      <c r="AY43" s="145"/>
      <c r="AZ43" s="115"/>
      <c r="BA43" s="115"/>
      <c r="BB43" s="115"/>
      <c r="BC43" s="115"/>
      <c r="BD43" s="142"/>
      <c r="BE43" s="142"/>
      <c r="BF43" s="142"/>
      <c r="BG43" s="142"/>
      <c r="BH43" s="142"/>
      <c r="BI43" s="142"/>
      <c r="BJ43" s="142"/>
      <c r="BK43" s="142"/>
      <c r="BL43" s="142"/>
      <c r="BM43" s="142"/>
      <c r="BN43" s="142"/>
      <c r="BO43" s="142"/>
    </row>
    <row r="44" spans="2:67" ht="19.5" customHeight="1">
      <c r="B44" s="143" t="s">
        <v>262</v>
      </c>
      <c r="C44" s="143"/>
      <c r="D44" s="143"/>
      <c r="E44" s="143"/>
      <c r="F44" s="143"/>
      <c r="G44" s="143"/>
      <c r="H44" s="143"/>
      <c r="I44" s="115">
        <v>5</v>
      </c>
      <c r="J44" s="115"/>
      <c r="K44" s="144" t="s">
        <v>170</v>
      </c>
      <c r="L44" s="144"/>
      <c r="M44" s="144"/>
      <c r="N44" s="115" t="s">
        <v>171</v>
      </c>
      <c r="O44" s="115"/>
      <c r="P44" s="145" t="s">
        <v>173</v>
      </c>
      <c r="Q44" s="145"/>
      <c r="R44" s="145"/>
      <c r="S44" s="115" t="s">
        <v>171</v>
      </c>
      <c r="T44" s="115"/>
      <c r="U44" s="115" t="s">
        <v>171</v>
      </c>
      <c r="V44" s="115"/>
      <c r="W44" s="142" t="s">
        <v>309</v>
      </c>
      <c r="X44" s="142"/>
      <c r="Y44" s="142"/>
      <c r="Z44" s="142"/>
      <c r="AA44" s="142"/>
      <c r="AB44" s="142"/>
      <c r="AC44" s="142"/>
      <c r="AD44" s="142"/>
      <c r="AE44" s="142"/>
      <c r="AF44" s="142"/>
      <c r="AG44" s="142"/>
      <c r="AH44" s="142"/>
      <c r="AI44" s="143" t="s">
        <v>352</v>
      </c>
      <c r="AJ44" s="143"/>
      <c r="AK44" s="143"/>
      <c r="AL44" s="143"/>
      <c r="AM44" s="143"/>
      <c r="AN44" s="143"/>
      <c r="AO44" s="143"/>
      <c r="AP44" s="115">
        <v>1</v>
      </c>
      <c r="AQ44" s="115"/>
      <c r="AR44" s="144"/>
      <c r="AS44" s="144"/>
      <c r="AT44" s="144"/>
      <c r="AU44" s="115"/>
      <c r="AV44" s="115"/>
      <c r="AW44" s="145"/>
      <c r="AX44" s="145"/>
      <c r="AY44" s="145"/>
      <c r="AZ44" s="115"/>
      <c r="BA44" s="115"/>
      <c r="BB44" s="115"/>
      <c r="BC44" s="115"/>
      <c r="BD44" s="142"/>
      <c r="BE44" s="142"/>
      <c r="BF44" s="142"/>
      <c r="BG44" s="142"/>
      <c r="BH44" s="142"/>
      <c r="BI44" s="142"/>
      <c r="BJ44" s="142"/>
      <c r="BK44" s="142"/>
      <c r="BL44" s="142"/>
      <c r="BM44" s="142"/>
      <c r="BN44" s="142"/>
      <c r="BO44" s="142"/>
    </row>
    <row r="45" spans="2:67" ht="19.5" customHeight="1">
      <c r="B45" s="143" t="s">
        <v>263</v>
      </c>
      <c r="C45" s="143"/>
      <c r="D45" s="143"/>
      <c r="E45" s="143"/>
      <c r="F45" s="143"/>
      <c r="G45" s="143"/>
      <c r="H45" s="143"/>
      <c r="I45" s="115">
        <v>1</v>
      </c>
      <c r="J45" s="115"/>
      <c r="K45" s="144" t="s">
        <v>170</v>
      </c>
      <c r="L45" s="144"/>
      <c r="M45" s="144"/>
      <c r="N45" s="115" t="s">
        <v>171</v>
      </c>
      <c r="O45" s="115"/>
      <c r="P45" s="145" t="s">
        <v>173</v>
      </c>
      <c r="Q45" s="145"/>
      <c r="R45" s="145"/>
      <c r="S45" s="115" t="s">
        <v>171</v>
      </c>
      <c r="T45" s="115"/>
      <c r="U45" s="115" t="s">
        <v>171</v>
      </c>
      <c r="V45" s="115"/>
      <c r="W45" s="142" t="s">
        <v>310</v>
      </c>
      <c r="X45" s="142"/>
      <c r="Y45" s="142"/>
      <c r="Z45" s="142"/>
      <c r="AA45" s="142"/>
      <c r="AB45" s="142"/>
      <c r="AC45" s="142"/>
      <c r="AD45" s="142"/>
      <c r="AE45" s="142"/>
      <c r="AF45" s="142"/>
      <c r="AG45" s="142"/>
      <c r="AH45" s="142"/>
      <c r="AI45" s="143" t="s">
        <v>353</v>
      </c>
      <c r="AJ45" s="143"/>
      <c r="AK45" s="143"/>
      <c r="AL45" s="143"/>
      <c r="AM45" s="143"/>
      <c r="AN45" s="143"/>
      <c r="AO45" s="143"/>
      <c r="AP45" s="115">
        <v>1</v>
      </c>
      <c r="AQ45" s="115"/>
      <c r="AR45" s="144"/>
      <c r="AS45" s="144"/>
      <c r="AT45" s="144"/>
      <c r="AU45" s="115"/>
      <c r="AV45" s="115"/>
      <c r="AW45" s="145"/>
      <c r="AX45" s="145"/>
      <c r="AY45" s="145"/>
      <c r="AZ45" s="115"/>
      <c r="BA45" s="115"/>
      <c r="BB45" s="115"/>
      <c r="BC45" s="115"/>
      <c r="BD45" s="142"/>
      <c r="BE45" s="142"/>
      <c r="BF45" s="142"/>
      <c r="BG45" s="142"/>
      <c r="BH45" s="142"/>
      <c r="BI45" s="142"/>
      <c r="BJ45" s="142"/>
      <c r="BK45" s="142"/>
      <c r="BL45" s="142"/>
      <c r="BM45" s="142"/>
      <c r="BN45" s="142"/>
      <c r="BO45" s="142"/>
    </row>
    <row r="46" spans="2:67" ht="19.5" customHeight="1">
      <c r="B46" s="143" t="s">
        <v>264</v>
      </c>
      <c r="C46" s="143"/>
      <c r="D46" s="143"/>
      <c r="E46" s="143"/>
      <c r="F46" s="143"/>
      <c r="G46" s="143"/>
      <c r="H46" s="143"/>
      <c r="I46" s="115">
        <v>2</v>
      </c>
      <c r="J46" s="115"/>
      <c r="K46" s="144" t="s">
        <v>170</v>
      </c>
      <c r="L46" s="144"/>
      <c r="M46" s="144"/>
      <c r="N46" s="115" t="s">
        <v>171</v>
      </c>
      <c r="O46" s="115"/>
      <c r="P46" s="145" t="s">
        <v>173</v>
      </c>
      <c r="Q46" s="145"/>
      <c r="R46" s="145"/>
      <c r="S46" s="115" t="s">
        <v>171</v>
      </c>
      <c r="T46" s="115"/>
      <c r="U46" s="115" t="s">
        <v>171</v>
      </c>
      <c r="V46" s="115"/>
      <c r="W46" s="142" t="s">
        <v>311</v>
      </c>
      <c r="X46" s="142"/>
      <c r="Y46" s="142"/>
      <c r="Z46" s="142"/>
      <c r="AA46" s="142"/>
      <c r="AB46" s="142"/>
      <c r="AC46" s="142"/>
      <c r="AD46" s="142"/>
      <c r="AE46" s="142"/>
      <c r="AF46" s="142"/>
      <c r="AG46" s="142"/>
      <c r="AH46" s="142"/>
      <c r="AI46" s="143" t="s">
        <v>354</v>
      </c>
      <c r="AJ46" s="143"/>
      <c r="AK46" s="143"/>
      <c r="AL46" s="143"/>
      <c r="AM46" s="143"/>
      <c r="AN46" s="143"/>
      <c r="AO46" s="143"/>
      <c r="AP46" s="115">
        <v>1</v>
      </c>
      <c r="AQ46" s="115"/>
      <c r="AR46" s="144"/>
      <c r="AS46" s="144"/>
      <c r="AT46" s="144"/>
      <c r="AU46" s="115"/>
      <c r="AV46" s="115"/>
      <c r="AW46" s="145"/>
      <c r="AX46" s="145"/>
      <c r="AY46" s="145"/>
      <c r="AZ46" s="115"/>
      <c r="BA46" s="115"/>
      <c r="BB46" s="115"/>
      <c r="BC46" s="115"/>
      <c r="BD46" s="142"/>
      <c r="BE46" s="142"/>
      <c r="BF46" s="142"/>
      <c r="BG46" s="142"/>
      <c r="BH46" s="142"/>
      <c r="BI46" s="142"/>
      <c r="BJ46" s="142"/>
      <c r="BK46" s="142"/>
      <c r="BL46" s="142"/>
      <c r="BM46" s="142"/>
      <c r="BN46" s="142"/>
      <c r="BO46" s="142"/>
    </row>
    <row r="47" spans="2:67" ht="19.5" customHeight="1">
      <c r="B47" s="143" t="s">
        <v>265</v>
      </c>
      <c r="C47" s="143"/>
      <c r="D47" s="143"/>
      <c r="E47" s="143"/>
      <c r="F47" s="143"/>
      <c r="G47" s="143"/>
      <c r="H47" s="143"/>
      <c r="I47" s="115">
        <v>1</v>
      </c>
      <c r="J47" s="115"/>
      <c r="K47" s="144" t="s">
        <v>174</v>
      </c>
      <c r="L47" s="144"/>
      <c r="M47" s="144"/>
      <c r="N47" s="115" t="s">
        <v>340</v>
      </c>
      <c r="O47" s="115"/>
      <c r="P47" s="145" t="s">
        <v>173</v>
      </c>
      <c r="Q47" s="145"/>
      <c r="R47" s="145"/>
      <c r="S47" s="115" t="s">
        <v>171</v>
      </c>
      <c r="T47" s="115"/>
      <c r="U47" s="115">
        <v>7</v>
      </c>
      <c r="V47" s="115"/>
      <c r="W47" s="142" t="s">
        <v>313</v>
      </c>
      <c r="X47" s="142"/>
      <c r="Y47" s="142"/>
      <c r="Z47" s="142"/>
      <c r="AA47" s="142"/>
      <c r="AB47" s="142"/>
      <c r="AC47" s="142"/>
      <c r="AD47" s="142"/>
      <c r="AE47" s="142"/>
      <c r="AF47" s="142"/>
      <c r="AG47" s="142"/>
      <c r="AH47" s="142"/>
      <c r="AI47" s="143" t="s">
        <v>485</v>
      </c>
      <c r="AJ47" s="143"/>
      <c r="AK47" s="143"/>
      <c r="AL47" s="143"/>
      <c r="AM47" s="143"/>
      <c r="AN47" s="143"/>
      <c r="AO47" s="143"/>
      <c r="AP47" s="115">
        <v>4</v>
      </c>
      <c r="AQ47" s="115"/>
      <c r="AR47" s="144"/>
      <c r="AS47" s="144"/>
      <c r="AT47" s="144"/>
      <c r="AU47" s="115"/>
      <c r="AV47" s="115"/>
      <c r="AW47" s="145"/>
      <c r="AX47" s="145"/>
      <c r="AY47" s="145"/>
      <c r="AZ47" s="115"/>
      <c r="BA47" s="115"/>
      <c r="BB47" s="115"/>
      <c r="BC47" s="115"/>
      <c r="BD47" s="142"/>
      <c r="BE47" s="142"/>
      <c r="BF47" s="142"/>
      <c r="BG47" s="142"/>
      <c r="BH47" s="142"/>
      <c r="BI47" s="142"/>
      <c r="BJ47" s="142"/>
      <c r="BK47" s="142"/>
      <c r="BL47" s="142"/>
      <c r="BM47" s="142"/>
      <c r="BN47" s="142"/>
      <c r="BO47" s="142"/>
    </row>
    <row r="48" spans="2:67" ht="19.5" customHeight="1">
      <c r="B48" s="143" t="s">
        <v>338</v>
      </c>
      <c r="C48" s="143"/>
      <c r="D48" s="143"/>
      <c r="E48" s="143"/>
      <c r="F48" s="143"/>
      <c r="G48" s="143"/>
      <c r="H48" s="143"/>
      <c r="I48" s="115">
        <v>1</v>
      </c>
      <c r="J48" s="115"/>
      <c r="K48" s="144" t="s">
        <v>464</v>
      </c>
      <c r="L48" s="144"/>
      <c r="M48" s="144"/>
      <c r="N48" s="115" t="s">
        <v>340</v>
      </c>
      <c r="O48" s="115"/>
      <c r="P48" s="145" t="s">
        <v>318</v>
      </c>
      <c r="Q48" s="145"/>
      <c r="R48" s="145"/>
      <c r="S48" s="115" t="s">
        <v>227</v>
      </c>
      <c r="T48" s="115"/>
      <c r="U48" s="115">
        <v>7</v>
      </c>
      <c r="V48" s="115"/>
      <c r="W48" s="142" t="s">
        <v>343</v>
      </c>
      <c r="X48" s="142"/>
      <c r="Y48" s="142"/>
      <c r="Z48" s="142"/>
      <c r="AA48" s="142"/>
      <c r="AB48" s="142"/>
      <c r="AC48" s="142"/>
      <c r="AD48" s="142"/>
      <c r="AE48" s="142"/>
      <c r="AF48" s="142"/>
      <c r="AG48" s="142"/>
      <c r="AH48" s="142"/>
      <c r="AI48" s="143" t="s">
        <v>356</v>
      </c>
      <c r="AJ48" s="143"/>
      <c r="AK48" s="143"/>
      <c r="AL48" s="143"/>
      <c r="AM48" s="143"/>
      <c r="AN48" s="143"/>
      <c r="AO48" s="143"/>
      <c r="AP48" s="115">
        <v>1</v>
      </c>
      <c r="AQ48" s="115"/>
      <c r="AR48" s="144"/>
      <c r="AS48" s="144"/>
      <c r="AT48" s="144"/>
      <c r="AU48" s="115"/>
      <c r="AV48" s="115"/>
      <c r="AW48" s="145"/>
      <c r="AX48" s="145"/>
      <c r="AY48" s="145"/>
      <c r="AZ48" s="115"/>
      <c r="BA48" s="115"/>
      <c r="BB48" s="115"/>
      <c r="BC48" s="115"/>
      <c r="BD48" s="142"/>
      <c r="BE48" s="142"/>
      <c r="BF48" s="142"/>
      <c r="BG48" s="142"/>
      <c r="BH48" s="142"/>
      <c r="BI48" s="142"/>
      <c r="BJ48" s="142"/>
      <c r="BK48" s="142"/>
      <c r="BL48" s="142"/>
      <c r="BM48" s="142"/>
      <c r="BN48" s="142"/>
      <c r="BO48" s="142"/>
    </row>
    <row r="49" spans="2:67" ht="19.5" customHeight="1">
      <c r="B49" s="143" t="s">
        <v>266</v>
      </c>
      <c r="C49" s="143"/>
      <c r="D49" s="143"/>
      <c r="E49" s="143"/>
      <c r="F49" s="143"/>
      <c r="G49" s="143"/>
      <c r="H49" s="143"/>
      <c r="I49" s="115">
        <v>1</v>
      </c>
      <c r="J49" s="115"/>
      <c r="K49" s="144" t="s">
        <v>174</v>
      </c>
      <c r="L49" s="144"/>
      <c r="M49" s="144"/>
      <c r="N49" s="115" t="s">
        <v>317</v>
      </c>
      <c r="O49" s="115"/>
      <c r="P49" s="145" t="s">
        <v>318</v>
      </c>
      <c r="Q49" s="145"/>
      <c r="R49" s="145"/>
      <c r="S49" s="115" t="s">
        <v>227</v>
      </c>
      <c r="T49" s="115"/>
      <c r="U49" s="115">
        <v>6</v>
      </c>
      <c r="V49" s="115"/>
      <c r="W49" s="142" t="s">
        <v>319</v>
      </c>
      <c r="X49" s="142"/>
      <c r="Y49" s="142"/>
      <c r="Z49" s="142"/>
      <c r="AA49" s="142"/>
      <c r="AB49" s="142"/>
      <c r="AC49" s="142"/>
      <c r="AD49" s="142"/>
      <c r="AE49" s="142"/>
      <c r="AF49" s="142"/>
      <c r="AG49" s="142"/>
      <c r="AH49" s="142"/>
      <c r="AI49" s="143" t="s">
        <v>497</v>
      </c>
      <c r="AJ49" s="143"/>
      <c r="AK49" s="143"/>
      <c r="AL49" s="143"/>
      <c r="AM49" s="143"/>
      <c r="AN49" s="143"/>
      <c r="AO49" s="143"/>
      <c r="AP49" s="115">
        <v>1</v>
      </c>
      <c r="AQ49" s="115"/>
      <c r="AR49" s="144"/>
      <c r="AS49" s="144"/>
      <c r="AT49" s="144"/>
      <c r="AU49" s="115"/>
      <c r="AV49" s="115"/>
      <c r="AW49" s="145"/>
      <c r="AX49" s="145"/>
      <c r="AY49" s="145"/>
      <c r="AZ49" s="115"/>
      <c r="BA49" s="115"/>
      <c r="BB49" s="115"/>
      <c r="BC49" s="115"/>
      <c r="BD49" s="142"/>
      <c r="BE49" s="142"/>
      <c r="BF49" s="142"/>
      <c r="BG49" s="142"/>
      <c r="BH49" s="142"/>
      <c r="BI49" s="142"/>
      <c r="BJ49" s="142"/>
      <c r="BK49" s="142"/>
      <c r="BL49" s="142"/>
      <c r="BM49" s="142"/>
      <c r="BN49" s="142"/>
      <c r="BO49" s="142"/>
    </row>
    <row r="50" spans="2:67" ht="19.5" customHeight="1">
      <c r="B50" s="143" t="s">
        <v>331</v>
      </c>
      <c r="C50" s="143"/>
      <c r="D50" s="143"/>
      <c r="E50" s="143"/>
      <c r="F50" s="143"/>
      <c r="G50" s="143"/>
      <c r="H50" s="143"/>
      <c r="I50" s="115">
        <v>1</v>
      </c>
      <c r="J50" s="115"/>
      <c r="K50" s="144" t="s">
        <v>170</v>
      </c>
      <c r="L50" s="144"/>
      <c r="M50" s="144"/>
      <c r="N50" s="115" t="s">
        <v>171</v>
      </c>
      <c r="O50" s="115"/>
      <c r="P50" s="145" t="s">
        <v>173</v>
      </c>
      <c r="Q50" s="145"/>
      <c r="R50" s="145"/>
      <c r="S50" s="115" t="s">
        <v>171</v>
      </c>
      <c r="T50" s="115"/>
      <c r="U50" s="115" t="s">
        <v>171</v>
      </c>
      <c r="V50" s="115"/>
      <c r="W50" s="142" t="s">
        <v>347</v>
      </c>
      <c r="X50" s="142"/>
      <c r="Y50" s="142"/>
      <c r="Z50" s="142"/>
      <c r="AA50" s="142"/>
      <c r="AB50" s="142"/>
      <c r="AC50" s="142"/>
      <c r="AD50" s="142"/>
      <c r="AE50" s="142"/>
      <c r="AF50" s="142"/>
      <c r="AG50" s="142"/>
      <c r="AH50" s="142"/>
      <c r="AI50" s="143" t="s">
        <v>486</v>
      </c>
      <c r="AJ50" s="143"/>
      <c r="AK50" s="143"/>
      <c r="AL50" s="143"/>
      <c r="AM50" s="143"/>
      <c r="AN50" s="143"/>
      <c r="AO50" s="143"/>
      <c r="AP50" s="115">
        <v>5</v>
      </c>
      <c r="AQ50" s="115"/>
      <c r="AR50" s="144" t="s">
        <v>170</v>
      </c>
      <c r="AS50" s="144"/>
      <c r="AT50" s="144"/>
      <c r="AU50" s="115"/>
      <c r="AV50" s="115"/>
      <c r="AW50" s="145"/>
      <c r="AX50" s="145"/>
      <c r="AY50" s="145"/>
      <c r="AZ50" s="115"/>
      <c r="BA50" s="115"/>
      <c r="BB50" s="115"/>
      <c r="BC50" s="115"/>
      <c r="BD50" s="142" t="s">
        <v>491</v>
      </c>
      <c r="BE50" s="142"/>
      <c r="BF50" s="142"/>
      <c r="BG50" s="142"/>
      <c r="BH50" s="142"/>
      <c r="BI50" s="142"/>
      <c r="BJ50" s="142"/>
      <c r="BK50" s="142"/>
      <c r="BL50" s="142"/>
      <c r="BM50" s="142"/>
      <c r="BN50" s="142"/>
      <c r="BO50" s="142"/>
    </row>
    <row r="51" spans="2:67" ht="19.5" customHeight="1">
      <c r="B51" s="143" t="s">
        <v>339</v>
      </c>
      <c r="C51" s="143"/>
      <c r="D51" s="143"/>
      <c r="E51" s="143"/>
      <c r="F51" s="143"/>
      <c r="G51" s="143"/>
      <c r="H51" s="143"/>
      <c r="I51" s="115">
        <v>1</v>
      </c>
      <c r="J51" s="115"/>
      <c r="K51" s="144" t="s">
        <v>222</v>
      </c>
      <c r="L51" s="144"/>
      <c r="M51" s="144"/>
      <c r="N51" s="115" t="s">
        <v>340</v>
      </c>
      <c r="O51" s="115"/>
      <c r="P51" s="145" t="s">
        <v>173</v>
      </c>
      <c r="Q51" s="145"/>
      <c r="R51" s="145"/>
      <c r="S51" s="115" t="s">
        <v>171</v>
      </c>
      <c r="T51" s="115"/>
      <c r="U51" s="115">
        <v>2</v>
      </c>
      <c r="V51" s="115"/>
      <c r="W51" s="142" t="s">
        <v>344</v>
      </c>
      <c r="X51" s="142"/>
      <c r="Y51" s="142"/>
      <c r="Z51" s="142"/>
      <c r="AA51" s="142"/>
      <c r="AB51" s="142"/>
      <c r="AC51" s="142"/>
      <c r="AD51" s="142"/>
      <c r="AE51" s="142"/>
      <c r="AF51" s="142"/>
      <c r="AG51" s="142"/>
      <c r="AH51" s="142"/>
      <c r="AI51" s="143" t="s">
        <v>189</v>
      </c>
      <c r="AJ51" s="143"/>
      <c r="AK51" s="143"/>
      <c r="AL51" s="143"/>
      <c r="AM51" s="143"/>
      <c r="AN51" s="143"/>
      <c r="AO51" s="143"/>
      <c r="AP51" s="115">
        <v>1</v>
      </c>
      <c r="AQ51" s="115"/>
      <c r="AR51" s="144"/>
      <c r="AS51" s="144"/>
      <c r="AT51" s="144"/>
      <c r="AU51" s="115"/>
      <c r="AV51" s="115"/>
      <c r="AW51" s="145"/>
      <c r="AX51" s="145"/>
      <c r="AY51" s="145"/>
      <c r="AZ51" s="115"/>
      <c r="BA51" s="115"/>
      <c r="BB51" s="115"/>
      <c r="BC51" s="115"/>
      <c r="BD51" s="142"/>
      <c r="BE51" s="142"/>
      <c r="BF51" s="142"/>
      <c r="BG51" s="142"/>
      <c r="BH51" s="142"/>
      <c r="BI51" s="142"/>
      <c r="BJ51" s="142"/>
      <c r="BK51" s="142"/>
      <c r="BL51" s="142"/>
      <c r="BM51" s="142"/>
      <c r="BN51" s="142"/>
      <c r="BO51" s="142"/>
    </row>
    <row r="52" spans="2:67" ht="19.5" customHeight="1">
      <c r="B52" s="143" t="s">
        <v>335</v>
      </c>
      <c r="C52" s="143"/>
      <c r="D52" s="143"/>
      <c r="E52" s="143"/>
      <c r="F52" s="143"/>
      <c r="G52" s="143"/>
      <c r="H52" s="143"/>
      <c r="I52" s="115">
        <v>1</v>
      </c>
      <c r="J52" s="115"/>
      <c r="K52" s="144" t="s">
        <v>222</v>
      </c>
      <c r="L52" s="144"/>
      <c r="M52" s="144"/>
      <c r="N52" s="115" t="s">
        <v>340</v>
      </c>
      <c r="O52" s="115"/>
      <c r="P52" s="145" t="s">
        <v>173</v>
      </c>
      <c r="Q52" s="145"/>
      <c r="R52" s="145"/>
      <c r="S52" s="115" t="s">
        <v>341</v>
      </c>
      <c r="T52" s="115"/>
      <c r="U52" s="115" t="s">
        <v>171</v>
      </c>
      <c r="V52" s="115"/>
      <c r="W52" s="142" t="s">
        <v>342</v>
      </c>
      <c r="X52" s="142"/>
      <c r="Y52" s="142"/>
      <c r="Z52" s="142"/>
      <c r="AA52" s="142"/>
      <c r="AB52" s="142"/>
      <c r="AC52" s="142"/>
      <c r="AD52" s="142"/>
      <c r="AE52" s="142"/>
      <c r="AF52" s="142"/>
      <c r="AG52" s="142"/>
      <c r="AH52" s="142"/>
      <c r="AI52" s="143" t="s">
        <v>496</v>
      </c>
      <c r="AJ52" s="143"/>
      <c r="AK52" s="143"/>
      <c r="AL52" s="143"/>
      <c r="AM52" s="143"/>
      <c r="AN52" s="143"/>
      <c r="AO52" s="143"/>
      <c r="AP52" s="115">
        <v>1</v>
      </c>
      <c r="AQ52" s="115"/>
      <c r="AR52" s="144"/>
      <c r="AS52" s="144"/>
      <c r="AT52" s="144"/>
      <c r="AU52" s="115"/>
      <c r="AV52" s="115"/>
      <c r="AW52" s="145"/>
      <c r="AX52" s="145"/>
      <c r="AY52" s="145"/>
      <c r="AZ52" s="115"/>
      <c r="BA52" s="115"/>
      <c r="BB52" s="115"/>
      <c r="BC52" s="115"/>
      <c r="BD52" s="142"/>
      <c r="BE52" s="142"/>
      <c r="BF52" s="142"/>
      <c r="BG52" s="142"/>
      <c r="BH52" s="142"/>
      <c r="BI52" s="142"/>
      <c r="BJ52" s="142"/>
      <c r="BK52" s="142"/>
      <c r="BL52" s="142"/>
      <c r="BM52" s="142"/>
      <c r="BN52" s="142"/>
      <c r="BO52" s="142"/>
    </row>
    <row r="53" spans="2:67" ht="19.5" customHeight="1">
      <c r="B53" s="143" t="s">
        <v>294</v>
      </c>
      <c r="C53" s="143"/>
      <c r="D53" s="143"/>
      <c r="E53" s="143"/>
      <c r="F53" s="143"/>
      <c r="G53" s="143"/>
      <c r="H53" s="143"/>
      <c r="I53" s="115">
        <v>1</v>
      </c>
      <c r="J53" s="115"/>
      <c r="K53" s="144" t="s">
        <v>175</v>
      </c>
      <c r="L53" s="144"/>
      <c r="M53" s="144"/>
      <c r="N53" s="115" t="s">
        <v>340</v>
      </c>
      <c r="O53" s="115"/>
      <c r="P53" s="145" t="s">
        <v>173</v>
      </c>
      <c r="Q53" s="145"/>
      <c r="R53" s="145"/>
      <c r="S53" s="115" t="s">
        <v>171</v>
      </c>
      <c r="T53" s="115"/>
      <c r="U53" s="115" t="s">
        <v>171</v>
      </c>
      <c r="V53" s="115"/>
      <c r="W53" s="142" t="s">
        <v>346</v>
      </c>
      <c r="X53" s="142"/>
      <c r="Y53" s="142"/>
      <c r="Z53" s="142"/>
      <c r="AA53" s="142"/>
      <c r="AB53" s="142"/>
      <c r="AC53" s="142"/>
      <c r="AD53" s="142"/>
      <c r="AE53" s="142"/>
      <c r="AF53" s="142"/>
      <c r="AG53" s="142"/>
      <c r="AH53" s="142"/>
      <c r="AI53" s="143" t="s">
        <v>547</v>
      </c>
      <c r="AJ53" s="143"/>
      <c r="AK53" s="143"/>
      <c r="AL53" s="143"/>
      <c r="AM53" s="143"/>
      <c r="AN53" s="143"/>
      <c r="AO53" s="143"/>
      <c r="AP53" s="115">
        <v>1</v>
      </c>
      <c r="AQ53" s="115"/>
      <c r="AR53" s="144"/>
      <c r="AS53" s="144"/>
      <c r="AT53" s="144"/>
      <c r="AU53" s="115"/>
      <c r="AV53" s="115"/>
      <c r="AW53" s="145"/>
      <c r="AX53" s="145"/>
      <c r="AY53" s="145"/>
      <c r="AZ53" s="115"/>
      <c r="BA53" s="115"/>
      <c r="BB53" s="115"/>
      <c r="BC53" s="115"/>
      <c r="BD53" s="142"/>
      <c r="BE53" s="142"/>
      <c r="BF53" s="142"/>
      <c r="BG53" s="142"/>
      <c r="BH53" s="142"/>
      <c r="BI53" s="142"/>
      <c r="BJ53" s="142"/>
      <c r="BK53" s="142"/>
      <c r="BL53" s="142"/>
      <c r="BM53" s="142"/>
      <c r="BN53" s="142"/>
      <c r="BO53" s="142"/>
    </row>
    <row r="54" spans="2:67" ht="19.5" customHeight="1">
      <c r="B54" s="143" t="s">
        <v>348</v>
      </c>
      <c r="C54" s="143"/>
      <c r="D54" s="143"/>
      <c r="E54" s="143"/>
      <c r="F54" s="143"/>
      <c r="G54" s="143"/>
      <c r="H54" s="143"/>
      <c r="I54" s="115">
        <v>1</v>
      </c>
      <c r="J54" s="115"/>
      <c r="K54" s="144" t="s">
        <v>175</v>
      </c>
      <c r="L54" s="144"/>
      <c r="M54" s="144"/>
      <c r="N54" s="115" t="s">
        <v>340</v>
      </c>
      <c r="O54" s="115"/>
      <c r="P54" s="145" t="s">
        <v>176</v>
      </c>
      <c r="Q54" s="145"/>
      <c r="R54" s="145"/>
      <c r="S54" s="115" t="s">
        <v>349</v>
      </c>
      <c r="T54" s="115"/>
      <c r="U54" s="115" t="s">
        <v>171</v>
      </c>
      <c r="V54" s="115"/>
      <c r="W54" s="142" t="s">
        <v>477</v>
      </c>
      <c r="X54" s="142"/>
      <c r="Y54" s="142"/>
      <c r="Z54" s="142"/>
      <c r="AA54" s="142"/>
      <c r="AB54" s="142"/>
      <c r="AC54" s="142"/>
      <c r="AD54" s="142"/>
      <c r="AE54" s="142"/>
      <c r="AF54" s="142"/>
      <c r="AG54" s="142"/>
      <c r="AH54" s="142"/>
      <c r="AI54" s="143" t="s">
        <v>351</v>
      </c>
      <c r="AJ54" s="143"/>
      <c r="AK54" s="143"/>
      <c r="AL54" s="143"/>
      <c r="AM54" s="143"/>
      <c r="AN54" s="143"/>
      <c r="AO54" s="143"/>
      <c r="AP54" s="115">
        <v>1</v>
      </c>
      <c r="AQ54" s="115"/>
      <c r="AR54" s="144" t="s">
        <v>457</v>
      </c>
      <c r="AS54" s="144"/>
      <c r="AT54" s="144"/>
      <c r="AU54" s="115"/>
      <c r="AV54" s="115"/>
      <c r="AW54" s="145"/>
      <c r="AX54" s="145"/>
      <c r="AY54" s="145"/>
      <c r="AZ54" s="115"/>
      <c r="BA54" s="115"/>
      <c r="BB54" s="115"/>
      <c r="BC54" s="115"/>
      <c r="BD54" s="142" t="s">
        <v>553</v>
      </c>
      <c r="BE54" s="142"/>
      <c r="BF54" s="142"/>
      <c r="BG54" s="142"/>
      <c r="BH54" s="142"/>
      <c r="BI54" s="142"/>
      <c r="BJ54" s="142"/>
      <c r="BK54" s="142"/>
      <c r="BL54" s="142"/>
      <c r="BM54" s="142"/>
      <c r="BN54" s="142"/>
      <c r="BO54" s="142"/>
    </row>
    <row r="55" spans="2:67" ht="19.5" customHeight="1">
      <c r="B55" s="143" t="s">
        <v>455</v>
      </c>
      <c r="C55" s="143"/>
      <c r="D55" s="143"/>
      <c r="E55" s="143"/>
      <c r="F55" s="143"/>
      <c r="G55" s="143"/>
      <c r="H55" s="143"/>
      <c r="I55" s="115">
        <v>1</v>
      </c>
      <c r="J55" s="115"/>
      <c r="K55" s="144" t="s">
        <v>457</v>
      </c>
      <c r="L55" s="144"/>
      <c r="M55" s="144"/>
      <c r="N55" s="115" t="s">
        <v>456</v>
      </c>
      <c r="O55" s="115"/>
      <c r="P55" s="145" t="s">
        <v>173</v>
      </c>
      <c r="Q55" s="145"/>
      <c r="R55" s="145"/>
      <c r="S55" s="115" t="s">
        <v>341</v>
      </c>
      <c r="T55" s="115"/>
      <c r="U55" s="115" t="s">
        <v>171</v>
      </c>
      <c r="V55" s="115"/>
      <c r="W55" s="142" t="s">
        <v>458</v>
      </c>
      <c r="X55" s="142"/>
      <c r="Y55" s="142"/>
      <c r="Z55" s="142"/>
      <c r="AA55" s="142"/>
      <c r="AB55" s="142"/>
      <c r="AC55" s="142"/>
      <c r="AD55" s="142"/>
      <c r="AE55" s="142"/>
      <c r="AF55" s="142"/>
      <c r="AG55" s="142"/>
      <c r="AH55" s="142"/>
      <c r="AI55" s="143" t="s">
        <v>484</v>
      </c>
      <c r="AJ55" s="143"/>
      <c r="AK55" s="143"/>
      <c r="AL55" s="143"/>
      <c r="AM55" s="143"/>
      <c r="AN55" s="143"/>
      <c r="AO55" s="143"/>
      <c r="AP55" s="115">
        <v>1</v>
      </c>
      <c r="AQ55" s="115"/>
      <c r="AR55" s="144" t="s">
        <v>551</v>
      </c>
      <c r="AS55" s="144"/>
      <c r="AT55" s="144"/>
      <c r="AU55" s="115"/>
      <c r="AV55" s="115"/>
      <c r="AW55" s="145"/>
      <c r="AX55" s="145"/>
      <c r="AY55" s="145"/>
      <c r="AZ55" s="115"/>
      <c r="BA55" s="115"/>
      <c r="BB55" s="115"/>
      <c r="BC55" s="115"/>
      <c r="BD55" s="142" t="s">
        <v>552</v>
      </c>
      <c r="BE55" s="142"/>
      <c r="BF55" s="142"/>
      <c r="BG55" s="142"/>
      <c r="BH55" s="142"/>
      <c r="BI55" s="142"/>
      <c r="BJ55" s="142"/>
      <c r="BK55" s="142"/>
      <c r="BL55" s="142"/>
      <c r="BM55" s="142"/>
      <c r="BN55" s="142"/>
      <c r="BO55" s="142"/>
    </row>
    <row r="56" spans="2:67" ht="19.5" customHeight="1">
      <c r="B56" s="143" t="s">
        <v>257</v>
      </c>
      <c r="C56" s="143"/>
      <c r="D56" s="143"/>
      <c r="E56" s="143"/>
      <c r="F56" s="143"/>
      <c r="G56" s="143"/>
      <c r="H56" s="143"/>
      <c r="I56" s="115">
        <v>1</v>
      </c>
      <c r="J56" s="115"/>
      <c r="K56" s="144" t="s">
        <v>170</v>
      </c>
      <c r="L56" s="144"/>
      <c r="M56" s="144"/>
      <c r="N56" s="115" t="s">
        <v>171</v>
      </c>
      <c r="O56" s="115"/>
      <c r="P56" s="145" t="s">
        <v>173</v>
      </c>
      <c r="Q56" s="145"/>
      <c r="R56" s="145"/>
      <c r="S56" s="115" t="s">
        <v>171</v>
      </c>
      <c r="T56" s="115"/>
      <c r="U56" s="115" t="s">
        <v>171</v>
      </c>
      <c r="V56" s="115"/>
      <c r="W56" s="142" t="s">
        <v>350</v>
      </c>
      <c r="X56" s="142"/>
      <c r="Y56" s="142"/>
      <c r="Z56" s="142"/>
      <c r="AA56" s="142"/>
      <c r="AB56" s="142"/>
      <c r="AC56" s="142"/>
      <c r="AD56" s="142"/>
      <c r="AE56" s="142"/>
      <c r="AF56" s="142"/>
      <c r="AG56" s="142"/>
      <c r="AH56" s="142"/>
      <c r="AI56" s="143"/>
      <c r="AJ56" s="143"/>
      <c r="AK56" s="143"/>
      <c r="AL56" s="143"/>
      <c r="AM56" s="143"/>
      <c r="AN56" s="143"/>
      <c r="AO56" s="143"/>
      <c r="AP56" s="115"/>
      <c r="AQ56" s="115"/>
      <c r="AR56" s="144"/>
      <c r="AS56" s="144"/>
      <c r="AT56" s="144"/>
      <c r="AU56" s="115"/>
      <c r="AV56" s="115"/>
      <c r="AW56" s="145"/>
      <c r="AX56" s="145"/>
      <c r="AY56" s="145"/>
      <c r="AZ56" s="115"/>
      <c r="BA56" s="115"/>
      <c r="BB56" s="115"/>
      <c r="BC56" s="115"/>
      <c r="BD56" s="142"/>
      <c r="BE56" s="142"/>
      <c r="BF56" s="142"/>
      <c r="BG56" s="142"/>
      <c r="BH56" s="142"/>
      <c r="BI56" s="142"/>
      <c r="BJ56" s="142"/>
      <c r="BK56" s="142"/>
      <c r="BL56" s="142"/>
      <c r="BM56" s="142"/>
      <c r="BN56" s="142"/>
      <c r="BO56" s="142"/>
    </row>
    <row r="57" spans="1:67" ht="18.75" customHeight="1">
      <c r="A57"/>
      <c r="B57" s="143" t="s">
        <v>371</v>
      </c>
      <c r="C57" s="143"/>
      <c r="D57" s="143"/>
      <c r="E57" s="143"/>
      <c r="F57" s="143"/>
      <c r="G57" s="143"/>
      <c r="H57" s="143"/>
      <c r="I57" s="115">
        <v>3</v>
      </c>
      <c r="J57" s="115"/>
      <c r="K57" s="144" t="s">
        <v>465</v>
      </c>
      <c r="L57" s="144"/>
      <c r="M57" s="144"/>
      <c r="N57" s="115" t="s">
        <v>340</v>
      </c>
      <c r="O57" s="115"/>
      <c r="P57" s="145" t="s">
        <v>176</v>
      </c>
      <c r="Q57" s="145"/>
      <c r="R57" s="145"/>
      <c r="S57" s="115" t="s">
        <v>466</v>
      </c>
      <c r="T57" s="115"/>
      <c r="U57" s="115">
        <v>6</v>
      </c>
      <c r="V57" s="115"/>
      <c r="W57" s="142" t="s">
        <v>467</v>
      </c>
      <c r="X57" s="142"/>
      <c r="Y57" s="142"/>
      <c r="Z57" s="142"/>
      <c r="AA57" s="142"/>
      <c r="AB57" s="142"/>
      <c r="AC57" s="142"/>
      <c r="AD57" s="142"/>
      <c r="AE57" s="142"/>
      <c r="AF57" s="142"/>
      <c r="AG57" s="142"/>
      <c r="AH57" s="142"/>
      <c r="AI57" s="143"/>
      <c r="AJ57" s="143"/>
      <c r="AK57" s="143"/>
      <c r="AL57" s="143"/>
      <c r="AM57" s="143"/>
      <c r="AN57" s="143"/>
      <c r="AO57" s="143"/>
      <c r="AP57" s="115"/>
      <c r="AQ57" s="115"/>
      <c r="AR57" s="144"/>
      <c r="AS57" s="144"/>
      <c r="AT57" s="144"/>
      <c r="AU57" s="115"/>
      <c r="AV57" s="115"/>
      <c r="AW57" s="145"/>
      <c r="AX57" s="145"/>
      <c r="AY57" s="145"/>
      <c r="AZ57" s="115"/>
      <c r="BA57" s="115"/>
      <c r="BB57" s="115"/>
      <c r="BC57" s="115"/>
      <c r="BD57" s="142"/>
      <c r="BE57" s="142"/>
      <c r="BF57" s="142"/>
      <c r="BG57" s="142"/>
      <c r="BH57" s="142"/>
      <c r="BI57" s="142"/>
      <c r="BJ57" s="142"/>
      <c r="BK57" s="142"/>
      <c r="BL57" s="142"/>
      <c r="BM57" s="142"/>
      <c r="BN57" s="142"/>
      <c r="BO57" s="142"/>
    </row>
    <row r="58" spans="1:67" ht="18.75" customHeight="1">
      <c r="A58"/>
      <c r="B58" s="143" t="s">
        <v>373</v>
      </c>
      <c r="C58" s="143"/>
      <c r="D58" s="143"/>
      <c r="E58" s="143"/>
      <c r="F58" s="143"/>
      <c r="G58" s="143"/>
      <c r="H58" s="143"/>
      <c r="I58" s="115">
        <v>1</v>
      </c>
      <c r="J58" s="115"/>
      <c r="K58" s="144" t="s">
        <v>175</v>
      </c>
      <c r="L58" s="144"/>
      <c r="M58" s="144"/>
      <c r="N58" s="115" t="s">
        <v>340</v>
      </c>
      <c r="O58" s="115"/>
      <c r="P58" s="145" t="s">
        <v>176</v>
      </c>
      <c r="Q58" s="145"/>
      <c r="R58" s="145"/>
      <c r="S58" s="115" t="s">
        <v>466</v>
      </c>
      <c r="T58" s="115"/>
      <c r="U58" s="115" t="s">
        <v>456</v>
      </c>
      <c r="V58" s="115"/>
      <c r="W58" s="142" t="s">
        <v>468</v>
      </c>
      <c r="X58" s="142"/>
      <c r="Y58" s="142"/>
      <c r="Z58" s="142"/>
      <c r="AA58" s="142"/>
      <c r="AB58" s="142"/>
      <c r="AC58" s="142"/>
      <c r="AD58" s="142"/>
      <c r="AE58" s="142"/>
      <c r="AF58" s="142"/>
      <c r="AG58" s="142"/>
      <c r="AH58" s="142"/>
      <c r="AI58" s="143"/>
      <c r="AJ58" s="143"/>
      <c r="AK58" s="143"/>
      <c r="AL58" s="143"/>
      <c r="AM58" s="143"/>
      <c r="AN58" s="143"/>
      <c r="AO58" s="143"/>
      <c r="AP58" s="115"/>
      <c r="AQ58" s="115"/>
      <c r="AR58" s="144"/>
      <c r="AS58" s="144"/>
      <c r="AT58" s="144"/>
      <c r="AU58" s="115"/>
      <c r="AV58" s="115"/>
      <c r="AW58" s="145"/>
      <c r="AX58" s="145"/>
      <c r="AY58" s="145"/>
      <c r="AZ58" s="115"/>
      <c r="BA58" s="115"/>
      <c r="BB58" s="115"/>
      <c r="BC58" s="115"/>
      <c r="BD58" s="142"/>
      <c r="BE58" s="142"/>
      <c r="BF58" s="142"/>
      <c r="BG58" s="142"/>
      <c r="BH58" s="142"/>
      <c r="BI58" s="142"/>
      <c r="BJ58" s="142"/>
      <c r="BK58" s="142"/>
      <c r="BL58" s="142"/>
      <c r="BM58" s="142"/>
      <c r="BN58" s="142"/>
      <c r="BO58" s="142"/>
    </row>
    <row r="59" spans="1:67" ht="18.75" customHeight="1">
      <c r="A59"/>
      <c r="B59" s="143" t="s">
        <v>374</v>
      </c>
      <c r="C59" s="143"/>
      <c r="D59" s="143"/>
      <c r="E59" s="143"/>
      <c r="F59" s="143"/>
      <c r="G59" s="143"/>
      <c r="H59" s="143"/>
      <c r="I59" s="115">
        <v>2</v>
      </c>
      <c r="J59" s="115"/>
      <c r="K59" s="144" t="s">
        <v>465</v>
      </c>
      <c r="L59" s="144"/>
      <c r="M59" s="144"/>
      <c r="N59" s="115" t="s">
        <v>340</v>
      </c>
      <c r="O59" s="115"/>
      <c r="P59" s="145" t="s">
        <v>176</v>
      </c>
      <c r="Q59" s="145"/>
      <c r="R59" s="145"/>
      <c r="S59" s="115" t="s">
        <v>466</v>
      </c>
      <c r="T59" s="115"/>
      <c r="U59" s="115">
        <v>6</v>
      </c>
      <c r="V59" s="115"/>
      <c r="W59" s="142" t="s">
        <v>469</v>
      </c>
      <c r="X59" s="142"/>
      <c r="Y59" s="142"/>
      <c r="Z59" s="142"/>
      <c r="AA59" s="142"/>
      <c r="AB59" s="142"/>
      <c r="AC59" s="142"/>
      <c r="AD59" s="142"/>
      <c r="AE59" s="142"/>
      <c r="AF59" s="142"/>
      <c r="AG59" s="142"/>
      <c r="AH59" s="142"/>
      <c r="AI59" s="143"/>
      <c r="AJ59" s="143"/>
      <c r="AK59" s="143"/>
      <c r="AL59" s="143"/>
      <c r="AM59" s="143"/>
      <c r="AN59" s="143"/>
      <c r="AO59" s="143"/>
      <c r="AP59" s="115"/>
      <c r="AQ59" s="115"/>
      <c r="AR59" s="144"/>
      <c r="AS59" s="144"/>
      <c r="AT59" s="144"/>
      <c r="AU59" s="115"/>
      <c r="AV59" s="115"/>
      <c r="AW59" s="145"/>
      <c r="AX59" s="145"/>
      <c r="AY59" s="145"/>
      <c r="AZ59" s="115"/>
      <c r="BA59" s="115"/>
      <c r="BB59" s="115"/>
      <c r="BC59" s="115"/>
      <c r="BD59" s="142"/>
      <c r="BE59" s="142"/>
      <c r="BF59" s="142"/>
      <c r="BG59" s="142"/>
      <c r="BH59" s="142"/>
      <c r="BI59" s="142"/>
      <c r="BJ59" s="142"/>
      <c r="BK59" s="142"/>
      <c r="BL59" s="142"/>
      <c r="BM59" s="142"/>
      <c r="BN59" s="142"/>
      <c r="BO59" s="142"/>
    </row>
    <row r="60" spans="1:67" ht="18.75" customHeight="1">
      <c r="A60"/>
      <c r="B60" s="143" t="s">
        <v>372</v>
      </c>
      <c r="C60" s="143"/>
      <c r="D60" s="143"/>
      <c r="E60" s="143"/>
      <c r="F60" s="143"/>
      <c r="G60" s="143"/>
      <c r="H60" s="143"/>
      <c r="I60" s="115">
        <v>1</v>
      </c>
      <c r="J60" s="115"/>
      <c r="K60" s="144" t="s">
        <v>465</v>
      </c>
      <c r="L60" s="144"/>
      <c r="M60" s="144"/>
      <c r="N60" s="115" t="s">
        <v>340</v>
      </c>
      <c r="O60" s="115"/>
      <c r="P60" s="145" t="s">
        <v>176</v>
      </c>
      <c r="Q60" s="145"/>
      <c r="R60" s="145"/>
      <c r="S60" s="115" t="s">
        <v>466</v>
      </c>
      <c r="T60" s="115"/>
      <c r="U60" s="115">
        <v>6</v>
      </c>
      <c r="V60" s="115"/>
      <c r="W60" s="142" t="s">
        <v>470</v>
      </c>
      <c r="X60" s="142"/>
      <c r="Y60" s="142"/>
      <c r="Z60" s="142"/>
      <c r="AA60" s="142"/>
      <c r="AB60" s="142"/>
      <c r="AC60" s="142"/>
      <c r="AD60" s="142"/>
      <c r="AE60" s="142"/>
      <c r="AF60" s="142"/>
      <c r="AG60" s="142"/>
      <c r="AH60" s="142"/>
      <c r="AI60" s="143"/>
      <c r="AJ60" s="143"/>
      <c r="AK60" s="143"/>
      <c r="AL60" s="143"/>
      <c r="AM60" s="143"/>
      <c r="AN60" s="143"/>
      <c r="AO60" s="143"/>
      <c r="AP60" s="115"/>
      <c r="AQ60" s="115"/>
      <c r="AR60" s="144"/>
      <c r="AS60" s="144"/>
      <c r="AT60" s="144"/>
      <c r="AU60" s="115"/>
      <c r="AV60" s="115"/>
      <c r="AW60" s="145"/>
      <c r="AX60" s="145"/>
      <c r="AY60" s="145"/>
      <c r="AZ60" s="115"/>
      <c r="BA60" s="115"/>
      <c r="BB60" s="115"/>
      <c r="BC60" s="115"/>
      <c r="BD60" s="142"/>
      <c r="BE60" s="142"/>
      <c r="BF60" s="142"/>
      <c r="BG60" s="142"/>
      <c r="BH60" s="142"/>
      <c r="BI60" s="142"/>
      <c r="BJ60" s="142"/>
      <c r="BK60" s="142"/>
      <c r="BL60" s="142"/>
      <c r="BM60" s="142"/>
      <c r="BN60" s="142"/>
      <c r="BO60" s="142"/>
    </row>
    <row r="61" spans="1:67" ht="18.75" customHeight="1">
      <c r="A61"/>
      <c r="B61" s="143" t="s">
        <v>363</v>
      </c>
      <c r="C61" s="143"/>
      <c r="D61" s="143"/>
      <c r="E61" s="143"/>
      <c r="F61" s="143"/>
      <c r="G61" s="143"/>
      <c r="H61" s="143"/>
      <c r="I61" s="115">
        <v>1</v>
      </c>
      <c r="J61" s="115"/>
      <c r="K61" s="144" t="s">
        <v>170</v>
      </c>
      <c r="L61" s="144"/>
      <c r="M61" s="144"/>
      <c r="N61" s="115" t="s">
        <v>171</v>
      </c>
      <c r="O61" s="115"/>
      <c r="P61" s="145" t="s">
        <v>173</v>
      </c>
      <c r="Q61" s="145"/>
      <c r="R61" s="145"/>
      <c r="S61" s="115" t="s">
        <v>171</v>
      </c>
      <c r="T61" s="115"/>
      <c r="U61" s="115" t="s">
        <v>171</v>
      </c>
      <c r="V61" s="115"/>
      <c r="W61" s="142" t="s">
        <v>461</v>
      </c>
      <c r="X61" s="142"/>
      <c r="Y61" s="142"/>
      <c r="Z61" s="142"/>
      <c r="AA61" s="142"/>
      <c r="AB61" s="142"/>
      <c r="AC61" s="142"/>
      <c r="AD61" s="142"/>
      <c r="AE61" s="142"/>
      <c r="AF61" s="142"/>
      <c r="AG61" s="142"/>
      <c r="AH61" s="142"/>
      <c r="AI61" s="143"/>
      <c r="AJ61" s="143"/>
      <c r="AK61" s="143"/>
      <c r="AL61" s="143"/>
      <c r="AM61" s="143"/>
      <c r="AN61" s="143"/>
      <c r="AO61" s="143"/>
      <c r="AP61" s="115"/>
      <c r="AQ61" s="115"/>
      <c r="AR61" s="144"/>
      <c r="AS61" s="144"/>
      <c r="AT61" s="144"/>
      <c r="AU61" s="115"/>
      <c r="AV61" s="115"/>
      <c r="AW61" s="145"/>
      <c r="AX61" s="145"/>
      <c r="AY61" s="145"/>
      <c r="AZ61" s="115"/>
      <c r="BA61" s="115"/>
      <c r="BB61" s="115"/>
      <c r="BC61" s="115"/>
      <c r="BD61" s="142"/>
      <c r="BE61" s="142"/>
      <c r="BF61" s="142"/>
      <c r="BG61" s="142"/>
      <c r="BH61" s="142"/>
      <c r="BI61" s="142"/>
      <c r="BJ61" s="142"/>
      <c r="BK61" s="142"/>
      <c r="BL61" s="142"/>
      <c r="BM61" s="142"/>
      <c r="BN61" s="142"/>
      <c r="BO61" s="142"/>
    </row>
    <row r="62" spans="1:67" ht="18.75" customHeight="1">
      <c r="A62"/>
      <c r="B62" s="143" t="s">
        <v>359</v>
      </c>
      <c r="C62" s="143"/>
      <c r="D62" s="143"/>
      <c r="E62" s="143"/>
      <c r="F62" s="143"/>
      <c r="G62" s="143"/>
      <c r="H62" s="143"/>
      <c r="I62" s="115">
        <v>3</v>
      </c>
      <c r="J62" s="115"/>
      <c r="K62" s="144" t="s">
        <v>462</v>
      </c>
      <c r="L62" s="144"/>
      <c r="M62" s="144"/>
      <c r="N62" s="115" t="s">
        <v>340</v>
      </c>
      <c r="O62" s="115"/>
      <c r="P62" s="145" t="s">
        <v>173</v>
      </c>
      <c r="Q62" s="145"/>
      <c r="R62" s="145"/>
      <c r="S62" s="115" t="s">
        <v>171</v>
      </c>
      <c r="T62" s="115"/>
      <c r="U62" s="115">
        <v>6</v>
      </c>
      <c r="V62" s="115"/>
      <c r="W62" s="142" t="s">
        <v>463</v>
      </c>
      <c r="X62" s="142"/>
      <c r="Y62" s="142"/>
      <c r="Z62" s="142"/>
      <c r="AA62" s="142"/>
      <c r="AB62" s="142"/>
      <c r="AC62" s="142"/>
      <c r="AD62" s="142"/>
      <c r="AE62" s="142"/>
      <c r="AF62" s="142"/>
      <c r="AG62" s="142"/>
      <c r="AH62" s="142"/>
      <c r="AI62" s="143"/>
      <c r="AJ62" s="143"/>
      <c r="AK62" s="143"/>
      <c r="AL62" s="143"/>
      <c r="AM62" s="143"/>
      <c r="AN62" s="143"/>
      <c r="AO62" s="143"/>
      <c r="AP62" s="115"/>
      <c r="AQ62" s="115"/>
      <c r="AR62" s="144"/>
      <c r="AS62" s="144"/>
      <c r="AT62" s="144"/>
      <c r="AU62" s="115"/>
      <c r="AV62" s="115"/>
      <c r="AW62" s="145"/>
      <c r="AX62" s="145"/>
      <c r="AY62" s="145"/>
      <c r="AZ62" s="115"/>
      <c r="BA62" s="115"/>
      <c r="BB62" s="115"/>
      <c r="BC62" s="115"/>
      <c r="BD62" s="142"/>
      <c r="BE62" s="142"/>
      <c r="BF62" s="142"/>
      <c r="BG62" s="142"/>
      <c r="BH62" s="142"/>
      <c r="BI62" s="142"/>
      <c r="BJ62" s="142"/>
      <c r="BK62" s="142"/>
      <c r="BL62" s="142"/>
      <c r="BM62" s="142"/>
      <c r="BN62" s="142"/>
      <c r="BO62" s="142"/>
    </row>
    <row r="63" spans="1:67" ht="18.75" customHeight="1">
      <c r="A63"/>
      <c r="B63" s="143" t="s">
        <v>358</v>
      </c>
      <c r="C63" s="143"/>
      <c r="D63" s="143"/>
      <c r="E63" s="143"/>
      <c r="F63" s="143"/>
      <c r="G63" s="143"/>
      <c r="H63" s="143"/>
      <c r="I63" s="115">
        <v>5</v>
      </c>
      <c r="J63" s="115"/>
      <c r="K63" s="144" t="s">
        <v>222</v>
      </c>
      <c r="L63" s="144"/>
      <c r="M63" s="144"/>
      <c r="N63" s="115" t="s">
        <v>340</v>
      </c>
      <c r="O63" s="115"/>
      <c r="P63" s="145" t="s">
        <v>173</v>
      </c>
      <c r="Q63" s="145"/>
      <c r="R63" s="145"/>
      <c r="S63" s="115" t="s">
        <v>171</v>
      </c>
      <c r="T63" s="115"/>
      <c r="U63" s="115">
        <v>4</v>
      </c>
      <c r="V63" s="115"/>
      <c r="W63" s="142" t="s">
        <v>460</v>
      </c>
      <c r="X63" s="142"/>
      <c r="Y63" s="142"/>
      <c r="Z63" s="142"/>
      <c r="AA63" s="142"/>
      <c r="AB63" s="142"/>
      <c r="AC63" s="142"/>
      <c r="AD63" s="142"/>
      <c r="AE63" s="142"/>
      <c r="AF63" s="142"/>
      <c r="AG63" s="142"/>
      <c r="AH63" s="142"/>
      <c r="AI63" s="143"/>
      <c r="AJ63" s="143"/>
      <c r="AK63" s="143"/>
      <c r="AL63" s="143"/>
      <c r="AM63" s="143"/>
      <c r="AN63" s="143"/>
      <c r="AO63" s="143"/>
      <c r="AP63" s="115"/>
      <c r="AQ63" s="115"/>
      <c r="AR63" s="144"/>
      <c r="AS63" s="144"/>
      <c r="AT63" s="144"/>
      <c r="AU63" s="115"/>
      <c r="AV63" s="115"/>
      <c r="AW63" s="145"/>
      <c r="AX63" s="145"/>
      <c r="AY63" s="145"/>
      <c r="AZ63" s="115"/>
      <c r="BA63" s="115"/>
      <c r="BB63" s="115"/>
      <c r="BC63" s="115"/>
      <c r="BD63" s="142"/>
      <c r="BE63" s="142"/>
      <c r="BF63" s="142"/>
      <c r="BG63" s="142"/>
      <c r="BH63" s="142"/>
      <c r="BI63" s="142"/>
      <c r="BJ63" s="142"/>
      <c r="BK63" s="142"/>
      <c r="BL63" s="142"/>
      <c r="BM63" s="142"/>
      <c r="BN63" s="142"/>
      <c r="BO63" s="142"/>
    </row>
    <row r="64" spans="1:67" ht="18.75" customHeight="1">
      <c r="A64"/>
      <c r="B64" s="143" t="s">
        <v>362</v>
      </c>
      <c r="C64" s="143"/>
      <c r="D64" s="143"/>
      <c r="E64" s="143"/>
      <c r="F64" s="143"/>
      <c r="G64" s="143"/>
      <c r="H64" s="143"/>
      <c r="I64" s="115">
        <v>5</v>
      </c>
      <c r="J64" s="115"/>
      <c r="K64" s="144" t="s">
        <v>170</v>
      </c>
      <c r="L64" s="144"/>
      <c r="M64" s="144"/>
      <c r="N64" s="115" t="s">
        <v>171</v>
      </c>
      <c r="O64" s="115"/>
      <c r="P64" s="145" t="s">
        <v>173</v>
      </c>
      <c r="Q64" s="145"/>
      <c r="R64" s="145"/>
      <c r="S64" s="115" t="s">
        <v>171</v>
      </c>
      <c r="T64" s="115"/>
      <c r="U64" s="115" t="s">
        <v>171</v>
      </c>
      <c r="V64" s="115"/>
      <c r="W64" s="142" t="s">
        <v>459</v>
      </c>
      <c r="X64" s="142"/>
      <c r="Y64" s="142"/>
      <c r="Z64" s="142"/>
      <c r="AA64" s="142"/>
      <c r="AB64" s="142"/>
      <c r="AC64" s="142"/>
      <c r="AD64" s="142"/>
      <c r="AE64" s="142"/>
      <c r="AF64" s="142"/>
      <c r="AG64" s="142"/>
      <c r="AH64" s="142"/>
      <c r="AI64" s="143"/>
      <c r="AJ64" s="143"/>
      <c r="AK64" s="143"/>
      <c r="AL64" s="143"/>
      <c r="AM64" s="143"/>
      <c r="AN64" s="143"/>
      <c r="AO64" s="143"/>
      <c r="AP64" s="115"/>
      <c r="AQ64" s="115"/>
      <c r="AR64" s="144"/>
      <c r="AS64" s="144"/>
      <c r="AT64" s="144"/>
      <c r="AU64" s="115"/>
      <c r="AV64" s="115"/>
      <c r="AW64" s="145"/>
      <c r="AX64" s="145"/>
      <c r="AY64" s="145"/>
      <c r="AZ64" s="115"/>
      <c r="BA64" s="115"/>
      <c r="BB64" s="115"/>
      <c r="BC64" s="115"/>
      <c r="BD64" s="142"/>
      <c r="BE64" s="142"/>
      <c r="BF64" s="142"/>
      <c r="BG64" s="142"/>
      <c r="BH64" s="142"/>
      <c r="BI64" s="142"/>
      <c r="BJ64" s="142"/>
      <c r="BK64" s="142"/>
      <c r="BL64" s="142"/>
      <c r="BM64" s="142"/>
      <c r="BN64" s="142"/>
      <c r="BO64" s="142"/>
    </row>
    <row r="65" spans="1:67" ht="18.75" customHeight="1">
      <c r="A65"/>
      <c r="B65" s="143" t="s">
        <v>471</v>
      </c>
      <c r="C65" s="143"/>
      <c r="D65" s="143"/>
      <c r="E65" s="143"/>
      <c r="F65" s="143"/>
      <c r="G65" s="143"/>
      <c r="H65" s="143"/>
      <c r="I65" s="115">
        <v>1</v>
      </c>
      <c r="J65" s="115"/>
      <c r="K65" s="144" t="s">
        <v>473</v>
      </c>
      <c r="L65" s="144"/>
      <c r="M65" s="144"/>
      <c r="N65" s="115" t="s">
        <v>340</v>
      </c>
      <c r="O65" s="115"/>
      <c r="P65" s="145" t="s">
        <v>173</v>
      </c>
      <c r="Q65" s="145"/>
      <c r="R65" s="145"/>
      <c r="S65" s="115" t="s">
        <v>456</v>
      </c>
      <c r="T65" s="115"/>
      <c r="U65" s="115">
        <v>8</v>
      </c>
      <c r="V65" s="115"/>
      <c r="W65" s="142" t="s">
        <v>475</v>
      </c>
      <c r="X65" s="142"/>
      <c r="Y65" s="142"/>
      <c r="Z65" s="142"/>
      <c r="AA65" s="142"/>
      <c r="AB65" s="142"/>
      <c r="AC65" s="142"/>
      <c r="AD65" s="142"/>
      <c r="AE65" s="142"/>
      <c r="AF65" s="142"/>
      <c r="AG65" s="142"/>
      <c r="AH65" s="142"/>
      <c r="AI65" s="143"/>
      <c r="AJ65" s="143"/>
      <c r="AK65" s="143"/>
      <c r="AL65" s="143"/>
      <c r="AM65" s="143"/>
      <c r="AN65" s="143"/>
      <c r="AO65" s="143"/>
      <c r="AP65" s="115"/>
      <c r="AQ65" s="115"/>
      <c r="AR65" s="144"/>
      <c r="AS65" s="144"/>
      <c r="AT65" s="144"/>
      <c r="AU65" s="115"/>
      <c r="AV65" s="115"/>
      <c r="AW65" s="145"/>
      <c r="AX65" s="145"/>
      <c r="AY65" s="145"/>
      <c r="AZ65" s="115"/>
      <c r="BA65" s="115"/>
      <c r="BB65" s="115"/>
      <c r="BC65" s="115"/>
      <c r="BD65" s="142"/>
      <c r="BE65" s="142"/>
      <c r="BF65" s="142"/>
      <c r="BG65" s="142"/>
      <c r="BH65" s="142"/>
      <c r="BI65" s="142"/>
      <c r="BJ65" s="142"/>
      <c r="BK65" s="142"/>
      <c r="BL65" s="142"/>
      <c r="BM65" s="142"/>
      <c r="BN65" s="142"/>
      <c r="BO65" s="142"/>
    </row>
    <row r="66" spans="1:67" ht="18.75" customHeight="1">
      <c r="A66"/>
      <c r="B66" s="143" t="s">
        <v>472</v>
      </c>
      <c r="C66" s="143"/>
      <c r="D66" s="143"/>
      <c r="E66" s="143"/>
      <c r="F66" s="143"/>
      <c r="G66" s="143"/>
      <c r="H66" s="143"/>
      <c r="I66" s="115">
        <v>1</v>
      </c>
      <c r="J66" s="115"/>
      <c r="K66" s="144" t="s">
        <v>474</v>
      </c>
      <c r="L66" s="144"/>
      <c r="M66" s="144"/>
      <c r="N66" s="115" t="s">
        <v>340</v>
      </c>
      <c r="O66" s="115"/>
      <c r="P66" s="145" t="s">
        <v>173</v>
      </c>
      <c r="Q66" s="145"/>
      <c r="R66" s="145"/>
      <c r="S66" s="115" t="s">
        <v>171</v>
      </c>
      <c r="T66" s="115"/>
      <c r="U66" s="115" t="s">
        <v>456</v>
      </c>
      <c r="V66" s="115"/>
      <c r="W66" s="142" t="s">
        <v>476</v>
      </c>
      <c r="X66" s="142"/>
      <c r="Y66" s="142"/>
      <c r="Z66" s="142"/>
      <c r="AA66" s="142"/>
      <c r="AB66" s="142"/>
      <c r="AC66" s="142"/>
      <c r="AD66" s="142"/>
      <c r="AE66" s="142"/>
      <c r="AF66" s="142"/>
      <c r="AG66" s="142"/>
      <c r="AH66" s="142"/>
      <c r="AI66" s="143"/>
      <c r="AJ66" s="143"/>
      <c r="AK66" s="143"/>
      <c r="AL66" s="143"/>
      <c r="AM66" s="143"/>
      <c r="AN66" s="143"/>
      <c r="AO66" s="143"/>
      <c r="AP66" s="115"/>
      <c r="AQ66" s="115"/>
      <c r="AR66" s="144"/>
      <c r="AS66" s="144"/>
      <c r="AT66" s="144"/>
      <c r="AU66" s="115"/>
      <c r="AV66" s="115"/>
      <c r="AW66" s="145"/>
      <c r="AX66" s="145"/>
      <c r="AY66" s="145"/>
      <c r="AZ66" s="115"/>
      <c r="BA66" s="115"/>
      <c r="BB66" s="115"/>
      <c r="BC66" s="115"/>
      <c r="BD66" s="142"/>
      <c r="BE66" s="142"/>
      <c r="BF66" s="142"/>
      <c r="BG66" s="142"/>
      <c r="BH66" s="142"/>
      <c r="BI66" s="142"/>
      <c r="BJ66" s="142"/>
      <c r="BK66" s="142"/>
      <c r="BL66" s="142"/>
      <c r="BM66" s="142"/>
      <c r="BN66" s="142"/>
      <c r="BO66" s="142"/>
    </row>
    <row r="67" spans="1:67" ht="18.75" customHeight="1">
      <c r="A67"/>
      <c r="B67" s="143" t="s">
        <v>478</v>
      </c>
      <c r="C67" s="143"/>
      <c r="D67" s="143"/>
      <c r="E67" s="143"/>
      <c r="F67" s="143"/>
      <c r="G67" s="143"/>
      <c r="H67" s="143"/>
      <c r="I67" s="115">
        <v>1</v>
      </c>
      <c r="J67" s="115"/>
      <c r="K67" s="144" t="s">
        <v>479</v>
      </c>
      <c r="L67" s="144"/>
      <c r="M67" s="144"/>
      <c r="N67" s="115" t="s">
        <v>340</v>
      </c>
      <c r="O67" s="115"/>
      <c r="P67" s="145" t="s">
        <v>173</v>
      </c>
      <c r="Q67" s="145"/>
      <c r="R67" s="145"/>
      <c r="S67" s="115" t="s">
        <v>456</v>
      </c>
      <c r="T67" s="115"/>
      <c r="U67" s="115" t="s">
        <v>456</v>
      </c>
      <c r="V67" s="115"/>
      <c r="W67" s="142" t="s">
        <v>482</v>
      </c>
      <c r="X67" s="142"/>
      <c r="Y67" s="142"/>
      <c r="Z67" s="142"/>
      <c r="AA67" s="142"/>
      <c r="AB67" s="142"/>
      <c r="AC67" s="142"/>
      <c r="AD67" s="142"/>
      <c r="AE67" s="142"/>
      <c r="AF67" s="142"/>
      <c r="AG67" s="142"/>
      <c r="AH67" s="142"/>
      <c r="AI67" s="143"/>
      <c r="AJ67" s="143"/>
      <c r="AK67" s="143"/>
      <c r="AL67" s="143"/>
      <c r="AM67" s="143"/>
      <c r="AN67" s="143"/>
      <c r="AO67" s="143"/>
      <c r="AP67" s="115"/>
      <c r="AQ67" s="115"/>
      <c r="AR67" s="144"/>
      <c r="AS67" s="144"/>
      <c r="AT67" s="144"/>
      <c r="AU67" s="115"/>
      <c r="AV67" s="115"/>
      <c r="AW67" s="145"/>
      <c r="AX67" s="145"/>
      <c r="AY67" s="145"/>
      <c r="AZ67" s="115"/>
      <c r="BA67" s="115"/>
      <c r="BB67" s="115"/>
      <c r="BC67" s="115"/>
      <c r="BD67" s="142"/>
      <c r="BE67" s="142"/>
      <c r="BF67" s="142"/>
      <c r="BG67" s="142"/>
      <c r="BH67" s="142"/>
      <c r="BI67" s="142"/>
      <c r="BJ67" s="142"/>
      <c r="BK67" s="142"/>
      <c r="BL67" s="142"/>
      <c r="BM67" s="142"/>
      <c r="BN67" s="142"/>
      <c r="BO67" s="142"/>
    </row>
    <row r="68" spans="1:67" ht="18.75" customHeight="1">
      <c r="A68"/>
      <c r="B68" s="143" t="s">
        <v>383</v>
      </c>
      <c r="C68" s="143"/>
      <c r="D68" s="143"/>
      <c r="E68" s="143"/>
      <c r="F68" s="143"/>
      <c r="G68" s="143"/>
      <c r="H68" s="143"/>
      <c r="I68" s="115">
        <v>5</v>
      </c>
      <c r="J68" s="115"/>
      <c r="K68" s="144" t="s">
        <v>480</v>
      </c>
      <c r="L68" s="144"/>
      <c r="M68" s="144"/>
      <c r="N68" s="115" t="s">
        <v>340</v>
      </c>
      <c r="O68" s="115"/>
      <c r="P68" s="145" t="s">
        <v>173</v>
      </c>
      <c r="Q68" s="145"/>
      <c r="R68" s="145"/>
      <c r="S68" s="115" t="s">
        <v>171</v>
      </c>
      <c r="T68" s="115"/>
      <c r="U68" s="115" t="s">
        <v>171</v>
      </c>
      <c r="V68" s="115"/>
      <c r="W68" s="142" t="s">
        <v>481</v>
      </c>
      <c r="X68" s="142"/>
      <c r="Y68" s="142"/>
      <c r="Z68" s="142"/>
      <c r="AA68" s="142"/>
      <c r="AB68" s="142"/>
      <c r="AC68" s="142"/>
      <c r="AD68" s="142"/>
      <c r="AE68" s="142"/>
      <c r="AF68" s="142"/>
      <c r="AG68" s="142"/>
      <c r="AH68" s="142"/>
      <c r="AI68" s="143"/>
      <c r="AJ68" s="143"/>
      <c r="AK68" s="143"/>
      <c r="AL68" s="143"/>
      <c r="AM68" s="143"/>
      <c r="AN68" s="143"/>
      <c r="AO68" s="143"/>
      <c r="AP68" s="115"/>
      <c r="AQ68" s="115"/>
      <c r="AR68" s="144"/>
      <c r="AS68" s="144"/>
      <c r="AT68" s="144"/>
      <c r="AU68" s="115"/>
      <c r="AV68" s="115"/>
      <c r="AW68" s="145"/>
      <c r="AX68" s="145"/>
      <c r="AY68" s="145"/>
      <c r="AZ68" s="115"/>
      <c r="BA68" s="115"/>
      <c r="BB68" s="115"/>
      <c r="BC68" s="115"/>
      <c r="BD68" s="142"/>
      <c r="BE68" s="142"/>
      <c r="BF68" s="142"/>
      <c r="BG68" s="142"/>
      <c r="BH68" s="142"/>
      <c r="BI68" s="142"/>
      <c r="BJ68" s="142"/>
      <c r="BK68" s="142"/>
      <c r="BL68" s="142"/>
      <c r="BM68" s="142"/>
      <c r="BN68" s="142"/>
      <c r="BO68" s="142"/>
    </row>
    <row r="69" spans="1:67" ht="18.75" customHeight="1">
      <c r="A69"/>
      <c r="B69" s="143" t="s">
        <v>483</v>
      </c>
      <c r="C69" s="143"/>
      <c r="D69" s="143"/>
      <c r="E69" s="143"/>
      <c r="F69" s="143"/>
      <c r="G69" s="143"/>
      <c r="H69" s="143"/>
      <c r="I69" s="115">
        <v>1</v>
      </c>
      <c r="J69" s="115"/>
      <c r="K69" s="144" t="s">
        <v>174</v>
      </c>
      <c r="L69" s="144"/>
      <c r="M69" s="144"/>
      <c r="N69" s="115" t="s">
        <v>340</v>
      </c>
      <c r="O69" s="115"/>
      <c r="P69" s="145" t="s">
        <v>173</v>
      </c>
      <c r="Q69" s="145"/>
      <c r="R69" s="145"/>
      <c r="S69" s="115" t="s">
        <v>456</v>
      </c>
      <c r="T69" s="115"/>
      <c r="U69" s="115" t="s">
        <v>456</v>
      </c>
      <c r="V69" s="115"/>
      <c r="W69" s="142" t="s">
        <v>533</v>
      </c>
      <c r="X69" s="142"/>
      <c r="Y69" s="142"/>
      <c r="Z69" s="142"/>
      <c r="AA69" s="142"/>
      <c r="AB69" s="142"/>
      <c r="AC69" s="142"/>
      <c r="AD69" s="142"/>
      <c r="AE69" s="142"/>
      <c r="AF69" s="142"/>
      <c r="AG69" s="142"/>
      <c r="AH69" s="142"/>
      <c r="AI69" s="143"/>
      <c r="AJ69" s="143"/>
      <c r="AK69" s="143"/>
      <c r="AL69" s="143"/>
      <c r="AM69" s="143"/>
      <c r="AN69" s="143"/>
      <c r="AO69" s="143"/>
      <c r="AP69" s="115"/>
      <c r="AQ69" s="115"/>
      <c r="AR69" s="144"/>
      <c r="AS69" s="144"/>
      <c r="AT69" s="144"/>
      <c r="AU69" s="115"/>
      <c r="AV69" s="115"/>
      <c r="AW69" s="145"/>
      <c r="AX69" s="145"/>
      <c r="AY69" s="145"/>
      <c r="AZ69" s="115"/>
      <c r="BA69" s="115"/>
      <c r="BB69" s="115"/>
      <c r="BC69" s="115"/>
      <c r="BD69" s="142"/>
      <c r="BE69" s="142"/>
      <c r="BF69" s="142"/>
      <c r="BG69" s="142"/>
      <c r="BH69" s="142"/>
      <c r="BI69" s="142"/>
      <c r="BJ69" s="142"/>
      <c r="BK69" s="142"/>
      <c r="BL69" s="142"/>
      <c r="BM69" s="142"/>
      <c r="BN69" s="142"/>
      <c r="BO69" s="142"/>
    </row>
    <row r="70" spans="1:67" ht="18.75" customHeight="1">
      <c r="A70"/>
      <c r="B70" s="143" t="s">
        <v>488</v>
      </c>
      <c r="C70" s="143"/>
      <c r="D70" s="143"/>
      <c r="E70" s="143"/>
      <c r="F70" s="143"/>
      <c r="G70" s="143"/>
      <c r="H70" s="143"/>
      <c r="I70" s="115">
        <v>1</v>
      </c>
      <c r="J70" s="115"/>
      <c r="K70" s="144" t="s">
        <v>175</v>
      </c>
      <c r="L70" s="144"/>
      <c r="M70" s="144"/>
      <c r="N70" s="115" t="s">
        <v>321</v>
      </c>
      <c r="O70" s="115"/>
      <c r="P70" s="145" t="s">
        <v>176</v>
      </c>
      <c r="Q70" s="145"/>
      <c r="R70" s="145"/>
      <c r="S70" s="115" t="s">
        <v>289</v>
      </c>
      <c r="T70" s="115"/>
      <c r="U70" s="115">
        <v>10</v>
      </c>
      <c r="V70" s="115"/>
      <c r="W70" s="142" t="s">
        <v>490</v>
      </c>
      <c r="X70" s="142"/>
      <c r="Y70" s="142"/>
      <c r="Z70" s="142"/>
      <c r="AA70" s="142"/>
      <c r="AB70" s="142"/>
      <c r="AC70" s="142"/>
      <c r="AD70" s="142"/>
      <c r="AE70" s="142"/>
      <c r="AF70" s="142"/>
      <c r="AG70" s="142"/>
      <c r="AH70" s="142"/>
      <c r="AI70" s="143"/>
      <c r="AJ70" s="143"/>
      <c r="AK70" s="143"/>
      <c r="AL70" s="143"/>
      <c r="AM70" s="143"/>
      <c r="AN70" s="143"/>
      <c r="AO70" s="143"/>
      <c r="AP70" s="115"/>
      <c r="AQ70" s="115"/>
      <c r="AR70" s="144"/>
      <c r="AS70" s="144"/>
      <c r="AT70" s="144"/>
      <c r="AU70" s="115"/>
      <c r="AV70" s="115"/>
      <c r="AW70" s="145"/>
      <c r="AX70" s="145"/>
      <c r="AY70" s="145"/>
      <c r="AZ70" s="115"/>
      <c r="BA70" s="115"/>
      <c r="BB70" s="115"/>
      <c r="BC70" s="115"/>
      <c r="BD70" s="142"/>
      <c r="BE70" s="142"/>
      <c r="BF70" s="142"/>
      <c r="BG70" s="142"/>
      <c r="BH70" s="142"/>
      <c r="BI70" s="142"/>
      <c r="BJ70" s="142"/>
      <c r="BK70" s="142"/>
      <c r="BL70" s="142"/>
      <c r="BM70" s="142"/>
      <c r="BN70" s="142"/>
      <c r="BO70" s="142"/>
    </row>
    <row r="71" spans="1:67" ht="18.75" customHeight="1">
      <c r="A71"/>
      <c r="B71" s="143" t="s">
        <v>489</v>
      </c>
      <c r="C71" s="143"/>
      <c r="D71" s="143"/>
      <c r="E71" s="143"/>
      <c r="F71" s="143"/>
      <c r="G71" s="143"/>
      <c r="H71" s="143"/>
      <c r="I71" s="115">
        <v>1</v>
      </c>
      <c r="J71" s="115"/>
      <c r="K71" s="144" t="s">
        <v>457</v>
      </c>
      <c r="L71" s="144"/>
      <c r="M71" s="144"/>
      <c r="N71" s="115" t="s">
        <v>340</v>
      </c>
      <c r="O71" s="115"/>
      <c r="P71" s="145" t="s">
        <v>173</v>
      </c>
      <c r="Q71" s="145"/>
      <c r="R71" s="145"/>
      <c r="S71" s="115" t="s">
        <v>456</v>
      </c>
      <c r="T71" s="115"/>
      <c r="U71" s="115" t="s">
        <v>456</v>
      </c>
      <c r="V71" s="115"/>
      <c r="W71" s="142" t="s">
        <v>534</v>
      </c>
      <c r="X71" s="142"/>
      <c r="Y71" s="142"/>
      <c r="Z71" s="142"/>
      <c r="AA71" s="142"/>
      <c r="AB71" s="142"/>
      <c r="AC71" s="142"/>
      <c r="AD71" s="142"/>
      <c r="AE71" s="142"/>
      <c r="AF71" s="142"/>
      <c r="AG71" s="142"/>
      <c r="AH71" s="142"/>
      <c r="AI71" s="143"/>
      <c r="AJ71" s="143"/>
      <c r="AK71" s="143"/>
      <c r="AL71" s="143"/>
      <c r="AM71" s="143"/>
      <c r="AN71" s="143"/>
      <c r="AO71" s="143"/>
      <c r="AP71" s="115"/>
      <c r="AQ71" s="115"/>
      <c r="AR71" s="144"/>
      <c r="AS71" s="144"/>
      <c r="AT71" s="144"/>
      <c r="AU71" s="115"/>
      <c r="AV71" s="115"/>
      <c r="AW71" s="145"/>
      <c r="AX71" s="145"/>
      <c r="AY71" s="145"/>
      <c r="AZ71" s="115"/>
      <c r="BA71" s="115"/>
      <c r="BB71" s="115"/>
      <c r="BC71" s="115"/>
      <c r="BD71" s="142"/>
      <c r="BE71" s="142"/>
      <c r="BF71" s="142"/>
      <c r="BG71" s="142"/>
      <c r="BH71" s="142"/>
      <c r="BI71" s="142"/>
      <c r="BJ71" s="142"/>
      <c r="BK71" s="142"/>
      <c r="BL71" s="142"/>
      <c r="BM71" s="142"/>
      <c r="BN71" s="142"/>
      <c r="BO71" s="142"/>
    </row>
    <row r="72" spans="1:67" ht="18.75" customHeight="1">
      <c r="A72"/>
      <c r="B72" s="143"/>
      <c r="C72" s="143"/>
      <c r="D72" s="143"/>
      <c r="E72" s="143"/>
      <c r="F72" s="143"/>
      <c r="G72" s="143"/>
      <c r="H72" s="143"/>
      <c r="I72" s="115"/>
      <c r="J72" s="115"/>
      <c r="K72" s="144"/>
      <c r="L72" s="144"/>
      <c r="M72" s="144"/>
      <c r="N72" s="115"/>
      <c r="O72" s="115"/>
      <c r="P72" s="145"/>
      <c r="Q72" s="145"/>
      <c r="R72" s="145"/>
      <c r="S72" s="115"/>
      <c r="T72" s="115"/>
      <c r="U72" s="115"/>
      <c r="V72" s="115"/>
      <c r="W72" s="142"/>
      <c r="X72" s="142"/>
      <c r="Y72" s="142"/>
      <c r="Z72" s="142"/>
      <c r="AA72" s="142"/>
      <c r="AB72" s="142"/>
      <c r="AC72" s="142"/>
      <c r="AD72" s="142"/>
      <c r="AE72" s="142"/>
      <c r="AF72" s="142"/>
      <c r="AG72" s="142"/>
      <c r="AH72" s="142"/>
      <c r="AI72" s="143"/>
      <c r="AJ72" s="143"/>
      <c r="AK72" s="143"/>
      <c r="AL72" s="143"/>
      <c r="AM72" s="143"/>
      <c r="AN72" s="143"/>
      <c r="AO72" s="143"/>
      <c r="AP72" s="115"/>
      <c r="AQ72" s="115"/>
      <c r="AR72" s="144"/>
      <c r="AS72" s="144"/>
      <c r="AT72" s="144"/>
      <c r="AU72" s="115"/>
      <c r="AV72" s="115"/>
      <c r="AW72" s="145"/>
      <c r="AX72" s="145"/>
      <c r="AY72" s="145"/>
      <c r="AZ72" s="115"/>
      <c r="BA72" s="115"/>
      <c r="BB72" s="115"/>
      <c r="BC72" s="115"/>
      <c r="BD72" s="142"/>
      <c r="BE72" s="142"/>
      <c r="BF72" s="142"/>
      <c r="BG72" s="142"/>
      <c r="BH72" s="142"/>
      <c r="BI72" s="142"/>
      <c r="BJ72" s="142"/>
      <c r="BK72" s="142"/>
      <c r="BL72" s="142"/>
      <c r="BM72" s="142"/>
      <c r="BN72" s="142"/>
      <c r="BO72" s="142"/>
    </row>
    <row r="73" spans="1:67" ht="18.75" customHeight="1">
      <c r="A73"/>
      <c r="B73" s="143"/>
      <c r="C73" s="143"/>
      <c r="D73" s="143"/>
      <c r="E73" s="143"/>
      <c r="F73" s="143"/>
      <c r="G73" s="143"/>
      <c r="H73" s="143"/>
      <c r="I73" s="115"/>
      <c r="J73" s="115"/>
      <c r="K73" s="144"/>
      <c r="L73" s="144"/>
      <c r="M73" s="144"/>
      <c r="N73" s="115"/>
      <c r="O73" s="115"/>
      <c r="P73" s="145"/>
      <c r="Q73" s="145"/>
      <c r="R73" s="145"/>
      <c r="S73" s="115"/>
      <c r="T73" s="115"/>
      <c r="U73" s="115"/>
      <c r="V73" s="115"/>
      <c r="W73" s="142"/>
      <c r="X73" s="142"/>
      <c r="Y73" s="142"/>
      <c r="Z73" s="142"/>
      <c r="AA73" s="142"/>
      <c r="AB73" s="142"/>
      <c r="AC73" s="142"/>
      <c r="AD73" s="142"/>
      <c r="AE73" s="142"/>
      <c r="AF73" s="142"/>
      <c r="AG73" s="142"/>
      <c r="AH73" s="142"/>
      <c r="AI73" s="143"/>
      <c r="AJ73" s="143"/>
      <c r="AK73" s="143"/>
      <c r="AL73" s="143"/>
      <c r="AM73" s="143"/>
      <c r="AN73" s="143"/>
      <c r="AO73" s="143"/>
      <c r="AP73" s="115"/>
      <c r="AQ73" s="115"/>
      <c r="AR73" s="144"/>
      <c r="AS73" s="144"/>
      <c r="AT73" s="144"/>
      <c r="AU73" s="115"/>
      <c r="AV73" s="115"/>
      <c r="AW73" s="145"/>
      <c r="AX73" s="145"/>
      <c r="AY73" s="145"/>
      <c r="AZ73" s="115"/>
      <c r="BA73" s="115"/>
      <c r="BB73" s="115"/>
      <c r="BC73" s="115"/>
      <c r="BD73" s="142"/>
      <c r="BE73" s="142"/>
      <c r="BF73" s="142"/>
      <c r="BG73" s="142"/>
      <c r="BH73" s="142"/>
      <c r="BI73" s="142"/>
      <c r="BJ73" s="142"/>
      <c r="BK73" s="142"/>
      <c r="BL73" s="142"/>
      <c r="BM73" s="142"/>
      <c r="BN73" s="142"/>
      <c r="BO73" s="142"/>
    </row>
    <row r="74" spans="1:67" ht="18.75" customHeight="1" thickBot="1">
      <c r="A74"/>
      <c r="B74" s="139"/>
      <c r="C74" s="139"/>
      <c r="D74" s="139"/>
      <c r="E74" s="139"/>
      <c r="F74" s="139"/>
      <c r="G74" s="139"/>
      <c r="H74" s="139"/>
      <c r="I74" s="135"/>
      <c r="J74" s="135"/>
      <c r="K74" s="140"/>
      <c r="L74" s="140"/>
      <c r="M74" s="140"/>
      <c r="N74" s="135"/>
      <c r="O74" s="135"/>
      <c r="P74" s="141"/>
      <c r="Q74" s="141"/>
      <c r="R74" s="141"/>
      <c r="S74" s="135"/>
      <c r="T74" s="135"/>
      <c r="U74" s="135"/>
      <c r="V74" s="135"/>
      <c r="W74" s="136"/>
      <c r="X74" s="136"/>
      <c r="Y74" s="136"/>
      <c r="Z74" s="136"/>
      <c r="AA74" s="136"/>
      <c r="AB74" s="136"/>
      <c r="AC74" s="136"/>
      <c r="AD74" s="136"/>
      <c r="AE74" s="136"/>
      <c r="AF74" s="136"/>
      <c r="AG74" s="136"/>
      <c r="AH74" s="136"/>
      <c r="AI74" s="139"/>
      <c r="AJ74" s="139"/>
      <c r="AK74" s="139"/>
      <c r="AL74" s="139"/>
      <c r="AM74" s="139"/>
      <c r="AN74" s="139"/>
      <c r="AO74" s="139"/>
      <c r="AP74" s="135"/>
      <c r="AQ74" s="135"/>
      <c r="AR74" s="140"/>
      <c r="AS74" s="140"/>
      <c r="AT74" s="140"/>
      <c r="AU74" s="135"/>
      <c r="AV74" s="135"/>
      <c r="AW74" s="141"/>
      <c r="AX74" s="141"/>
      <c r="AY74" s="141"/>
      <c r="AZ74" s="135"/>
      <c r="BA74" s="135"/>
      <c r="BB74" s="135"/>
      <c r="BC74" s="135"/>
      <c r="BD74" s="136"/>
      <c r="BE74" s="136"/>
      <c r="BF74" s="136"/>
      <c r="BG74" s="136"/>
      <c r="BH74" s="136"/>
      <c r="BI74" s="136"/>
      <c r="BJ74" s="136"/>
      <c r="BK74" s="136"/>
      <c r="BL74" s="136"/>
      <c r="BM74" s="136"/>
      <c r="BN74" s="136"/>
      <c r="BO74" s="136"/>
    </row>
    <row r="75" spans="1:34" ht="13.5" customHeight="1">
      <c r="A75"/>
      <c r="B75"/>
      <c r="C75"/>
      <c r="D75"/>
      <c r="E75"/>
      <c r="F75"/>
      <c r="G75"/>
      <c r="H75"/>
      <c r="I75"/>
      <c r="J75"/>
      <c r="K75"/>
      <c r="L75"/>
      <c r="M75"/>
      <c r="N75"/>
      <c r="O75"/>
      <c r="P75"/>
      <c r="Q75"/>
      <c r="R75"/>
      <c r="S75"/>
      <c r="T75"/>
      <c r="U75"/>
      <c r="V75"/>
      <c r="W75"/>
      <c r="X75"/>
      <c r="Y75"/>
      <c r="Z75"/>
      <c r="AA75"/>
      <c r="AB75"/>
      <c r="AC75"/>
      <c r="AD75"/>
      <c r="AE75"/>
      <c r="AF75"/>
      <c r="AG75"/>
      <c r="AH75"/>
    </row>
    <row r="76" spans="1:34" ht="13.5" customHeight="1">
      <c r="A76"/>
      <c r="B76"/>
      <c r="C76"/>
      <c r="D76"/>
      <c r="E76"/>
      <c r="F76"/>
      <c r="G76"/>
      <c r="H76"/>
      <c r="I76"/>
      <c r="J76"/>
      <c r="K76"/>
      <c r="L76"/>
      <c r="M76"/>
      <c r="N76"/>
      <c r="O76"/>
      <c r="P76"/>
      <c r="Q76"/>
      <c r="R76"/>
      <c r="S76"/>
      <c r="T76"/>
      <c r="U76"/>
      <c r="V76"/>
      <c r="W76"/>
      <c r="X76"/>
      <c r="Y76"/>
      <c r="Z76"/>
      <c r="AA76"/>
      <c r="AB76"/>
      <c r="AC76"/>
      <c r="AD76"/>
      <c r="AE76"/>
      <c r="AF76"/>
      <c r="AG76"/>
      <c r="AH76"/>
    </row>
    <row r="77" spans="2:34" ht="13.5" customHeight="1">
      <c r="B77" s="137" t="s">
        <v>159</v>
      </c>
      <c r="C77" s="137"/>
      <c r="D77" s="137"/>
      <c r="E77" s="137"/>
      <c r="F77" s="137"/>
      <c r="G77" s="137"/>
      <c r="H77" s="137"/>
      <c r="I77" s="137"/>
      <c r="J77" s="137"/>
      <c r="K77" s="131" t="s">
        <v>129</v>
      </c>
      <c r="L77" s="131"/>
      <c r="M77" s="131" t="s">
        <v>130</v>
      </c>
      <c r="N77" s="131"/>
      <c r="O77" s="131" t="s">
        <v>131</v>
      </c>
      <c r="P77" s="131"/>
      <c r="Q77" s="131" t="s">
        <v>132</v>
      </c>
      <c r="R77" s="131"/>
      <c r="S77" s="138" t="s">
        <v>160</v>
      </c>
      <c r="T77" s="138"/>
      <c r="U77" s="138" t="s">
        <v>161</v>
      </c>
      <c r="V77" s="138"/>
      <c r="W77" s="131" t="s">
        <v>135</v>
      </c>
      <c r="X77" s="131"/>
      <c r="Y77" s="131" t="s">
        <v>157</v>
      </c>
      <c r="Z77" s="131"/>
      <c r="AA77" s="132" t="s">
        <v>137</v>
      </c>
      <c r="AB77" s="132"/>
      <c r="AC77" s="132"/>
      <c r="AD77" s="132"/>
      <c r="AE77" s="132"/>
      <c r="AF77" s="132"/>
      <c r="AG77" s="132"/>
      <c r="AH77" s="132"/>
    </row>
    <row r="78" spans="2:34" ht="13.5" customHeight="1">
      <c r="B78" s="133" t="s">
        <v>143</v>
      </c>
      <c r="C78" s="133"/>
      <c r="D78" s="134"/>
      <c r="E78" s="134"/>
      <c r="F78" s="134"/>
      <c r="G78" s="134"/>
      <c r="H78" s="134"/>
      <c r="I78" s="134"/>
      <c r="J78" s="134"/>
      <c r="K78" s="127"/>
      <c r="L78" s="127"/>
      <c r="M78" s="127"/>
      <c r="N78" s="127"/>
      <c r="O78" s="127"/>
      <c r="P78" s="127"/>
      <c r="Q78" s="127"/>
      <c r="R78" s="127"/>
      <c r="S78" s="127"/>
      <c r="T78" s="127"/>
      <c r="U78" s="127"/>
      <c r="V78" s="127"/>
      <c r="W78" s="127"/>
      <c r="X78" s="127"/>
      <c r="Y78" s="128"/>
      <c r="Z78" s="128"/>
      <c r="AA78" s="129"/>
      <c r="AB78" s="129"/>
      <c r="AC78" s="129"/>
      <c r="AD78" s="129"/>
      <c r="AE78" s="129"/>
      <c r="AF78" s="129"/>
      <c r="AG78" s="129"/>
      <c r="AH78" s="129"/>
    </row>
    <row r="79" spans="2:34" ht="13.5" customHeight="1">
      <c r="B79" s="130" t="s">
        <v>57</v>
      </c>
      <c r="C79" s="130"/>
      <c r="D79" s="130"/>
      <c r="E79" s="130"/>
      <c r="F79" s="130"/>
      <c r="G79" s="130"/>
      <c r="H79" s="130"/>
      <c r="I79" s="118" t="s">
        <v>58</v>
      </c>
      <c r="J79" s="118"/>
      <c r="K79" s="118" t="s">
        <v>59</v>
      </c>
      <c r="L79" s="118"/>
      <c r="M79" s="118" t="s">
        <v>60</v>
      </c>
      <c r="N79" s="118"/>
      <c r="O79" s="118" t="s">
        <v>65</v>
      </c>
      <c r="P79" s="118"/>
      <c r="Q79" s="118" t="s">
        <v>66</v>
      </c>
      <c r="R79" s="118"/>
      <c r="S79" s="118" t="s">
        <v>67</v>
      </c>
      <c r="T79" s="118"/>
      <c r="U79" s="119" t="s">
        <v>68</v>
      </c>
      <c r="V79" s="119"/>
      <c r="W79" s="119"/>
      <c r="X79" s="119"/>
      <c r="Z79" s="13"/>
      <c r="AA79" s="129"/>
      <c r="AB79" s="129"/>
      <c r="AC79" s="129"/>
      <c r="AD79" s="129"/>
      <c r="AE79" s="129"/>
      <c r="AF79" s="129"/>
      <c r="AG79" s="129"/>
      <c r="AH79" s="129"/>
    </row>
    <row r="80" spans="2:24" ht="13.5" customHeight="1">
      <c r="B80" s="130"/>
      <c r="C80" s="130"/>
      <c r="D80" s="130"/>
      <c r="E80" s="130"/>
      <c r="F80" s="130"/>
      <c r="G80" s="130"/>
      <c r="H80" s="130"/>
      <c r="I80" s="118"/>
      <c r="J80" s="118"/>
      <c r="K80" s="118"/>
      <c r="L80" s="118"/>
      <c r="M80" s="118"/>
      <c r="N80" s="118"/>
      <c r="O80" s="118"/>
      <c r="P80" s="118"/>
      <c r="Q80" s="118"/>
      <c r="R80" s="118"/>
      <c r="S80" s="118"/>
      <c r="T80" s="118"/>
      <c r="U80" s="120" t="s">
        <v>70</v>
      </c>
      <c r="V80" s="120"/>
      <c r="W80" s="121" t="s">
        <v>71</v>
      </c>
      <c r="X80" s="121"/>
    </row>
    <row r="81" spans="2:24" ht="13.5" customHeight="1">
      <c r="B81" s="122" t="s">
        <v>75</v>
      </c>
      <c r="C81" s="122"/>
      <c r="D81" s="122"/>
      <c r="E81" s="122"/>
      <c r="F81" s="122"/>
      <c r="G81" s="122"/>
      <c r="H81" s="122"/>
      <c r="I81" s="123">
        <f>P14</f>
        <v>15</v>
      </c>
      <c r="J81" s="123"/>
      <c r="K81" s="123">
        <f>M78</f>
        <v>0</v>
      </c>
      <c r="L81" s="123"/>
      <c r="M81" s="124"/>
      <c r="N81" s="124"/>
      <c r="O81" s="125"/>
      <c r="P81" s="125"/>
      <c r="Q81" s="126"/>
      <c r="R81" s="126"/>
      <c r="S81" s="109"/>
      <c r="T81" s="109"/>
      <c r="U81" s="110">
        <f>SUM(I81:R81)</f>
        <v>15</v>
      </c>
      <c r="V81" s="110"/>
      <c r="W81" s="9">
        <f>2+S81</f>
        <v>2</v>
      </c>
      <c r="X81" s="10" t="s">
        <v>76</v>
      </c>
    </row>
    <row r="82" spans="2:24" ht="13.5" customHeight="1">
      <c r="B82" s="111" t="s">
        <v>60</v>
      </c>
      <c r="C82" s="111"/>
      <c r="D82" s="111"/>
      <c r="E82" s="111"/>
      <c r="F82" s="111"/>
      <c r="G82" s="111"/>
      <c r="H82" s="111"/>
      <c r="I82" s="112"/>
      <c r="J82" s="112"/>
      <c r="K82" s="112"/>
      <c r="L82" s="112"/>
      <c r="M82" s="113">
        <f>O78</f>
        <v>0</v>
      </c>
      <c r="N82" s="113"/>
      <c r="O82" s="114"/>
      <c r="P82" s="114"/>
      <c r="Q82" s="115"/>
      <c r="R82" s="115"/>
      <c r="S82" s="116"/>
      <c r="T82" s="116"/>
      <c r="U82" s="117">
        <f>SUM(I82:R82)</f>
        <v>0</v>
      </c>
      <c r="V82" s="117"/>
      <c r="W82" s="11">
        <f>2+S82</f>
        <v>2</v>
      </c>
      <c r="X82" s="12" t="s">
        <v>76</v>
      </c>
    </row>
    <row r="84" ht="13.5" customHeight="1">
      <c r="A84" s="19" t="s">
        <v>162</v>
      </c>
    </row>
    <row r="85" spans="1:34" ht="13.5" customHeight="1">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row>
    <row r="86" spans="1:34" ht="13.5" customHeight="1">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row>
    <row r="87" spans="1:34" ht="13.5" customHeight="1">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row>
    <row r="88" spans="1:34" ht="13.5" customHeight="1">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row>
    <row r="89" spans="1:34" ht="13.5" customHeight="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row>
    <row r="90" spans="1:34" ht="13.5" customHeight="1">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row>
    <row r="91" spans="1:34" ht="13.5"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row>
  </sheetData>
  <sheetProtection selectLockedCells="1" selectUnlockedCells="1"/>
  <mergeCells count="1152">
    <mergeCell ref="A89:AH89"/>
    <mergeCell ref="A90:AH90"/>
    <mergeCell ref="A91:AH91"/>
    <mergeCell ref="A85:AH85"/>
    <mergeCell ref="A86:AH86"/>
    <mergeCell ref="A87:AH87"/>
    <mergeCell ref="A88:AH88"/>
    <mergeCell ref="U81:V81"/>
    <mergeCell ref="B82:H82"/>
    <mergeCell ref="I82:J82"/>
    <mergeCell ref="K82:L82"/>
    <mergeCell ref="M82:N82"/>
    <mergeCell ref="O82:P82"/>
    <mergeCell ref="Q82:R82"/>
    <mergeCell ref="S82:T82"/>
    <mergeCell ref="U82:V82"/>
    <mergeCell ref="U79:X79"/>
    <mergeCell ref="U80:V80"/>
    <mergeCell ref="W80:X80"/>
    <mergeCell ref="B81:H81"/>
    <mergeCell ref="I81:J81"/>
    <mergeCell ref="K81:L81"/>
    <mergeCell ref="M81:N81"/>
    <mergeCell ref="O81:P81"/>
    <mergeCell ref="Q81:R81"/>
    <mergeCell ref="S81:T81"/>
    <mergeCell ref="W78:X78"/>
    <mergeCell ref="Y78:Z78"/>
    <mergeCell ref="AA78:AH79"/>
    <mergeCell ref="B79:H80"/>
    <mergeCell ref="I79:J80"/>
    <mergeCell ref="K79:L80"/>
    <mergeCell ref="M79:N80"/>
    <mergeCell ref="O79:P80"/>
    <mergeCell ref="Q79:R80"/>
    <mergeCell ref="S79:T80"/>
    <mergeCell ref="Y77:Z77"/>
    <mergeCell ref="AA77:AH77"/>
    <mergeCell ref="B78:C78"/>
    <mergeCell ref="D78:J78"/>
    <mergeCell ref="K78:L78"/>
    <mergeCell ref="M78:N78"/>
    <mergeCell ref="O78:P78"/>
    <mergeCell ref="Q78:R78"/>
    <mergeCell ref="S78:T78"/>
    <mergeCell ref="U78:V78"/>
    <mergeCell ref="Q77:R77"/>
    <mergeCell ref="S77:T77"/>
    <mergeCell ref="U77:V77"/>
    <mergeCell ref="W77:X77"/>
    <mergeCell ref="B77:J77"/>
    <mergeCell ref="K77:L77"/>
    <mergeCell ref="M77:N77"/>
    <mergeCell ref="O77:P77"/>
    <mergeCell ref="AW71:AY71"/>
    <mergeCell ref="AZ71:BA71"/>
    <mergeCell ref="BB71:BC71"/>
    <mergeCell ref="BD71:BO71"/>
    <mergeCell ref="AI71:AO71"/>
    <mergeCell ref="AP71:AQ71"/>
    <mergeCell ref="AR71:AT71"/>
    <mergeCell ref="AU71:AV71"/>
    <mergeCell ref="P71:R71"/>
    <mergeCell ref="S71:T71"/>
    <mergeCell ref="U71:V71"/>
    <mergeCell ref="W71:AH71"/>
    <mergeCell ref="B71:H71"/>
    <mergeCell ref="I71:J71"/>
    <mergeCell ref="K71:M71"/>
    <mergeCell ref="N71:O71"/>
    <mergeCell ref="AW70:AY70"/>
    <mergeCell ref="AZ70:BA70"/>
    <mergeCell ref="BB70:BC70"/>
    <mergeCell ref="BD70:BO70"/>
    <mergeCell ref="AI70:AO70"/>
    <mergeCell ref="AP70:AQ70"/>
    <mergeCell ref="AR70:AT70"/>
    <mergeCell ref="AU70:AV70"/>
    <mergeCell ref="P70:R70"/>
    <mergeCell ref="S70:T70"/>
    <mergeCell ref="U70:V70"/>
    <mergeCell ref="W70:AH70"/>
    <mergeCell ref="B70:H70"/>
    <mergeCell ref="I70:J70"/>
    <mergeCell ref="K70:M70"/>
    <mergeCell ref="N70:O70"/>
    <mergeCell ref="AW69:AY69"/>
    <mergeCell ref="AZ69:BA69"/>
    <mergeCell ref="BB69:BC69"/>
    <mergeCell ref="BD69:BO69"/>
    <mergeCell ref="AI69:AO69"/>
    <mergeCell ref="AP69:AQ69"/>
    <mergeCell ref="AR69:AT69"/>
    <mergeCell ref="AU69:AV69"/>
    <mergeCell ref="P69:R69"/>
    <mergeCell ref="S69:T69"/>
    <mergeCell ref="U69:V69"/>
    <mergeCell ref="W69:AH69"/>
    <mergeCell ref="B69:H69"/>
    <mergeCell ref="I69:J69"/>
    <mergeCell ref="K69:M69"/>
    <mergeCell ref="N69:O69"/>
    <mergeCell ref="AW68:AY68"/>
    <mergeCell ref="AZ68:BA68"/>
    <mergeCell ref="BB68:BC68"/>
    <mergeCell ref="BD68:BO68"/>
    <mergeCell ref="AI68:AO68"/>
    <mergeCell ref="AP68:AQ68"/>
    <mergeCell ref="AR68:AT68"/>
    <mergeCell ref="AU68:AV68"/>
    <mergeCell ref="P68:R68"/>
    <mergeCell ref="S68:T68"/>
    <mergeCell ref="U68:V68"/>
    <mergeCell ref="W68:AH68"/>
    <mergeCell ref="B68:H68"/>
    <mergeCell ref="I68:J68"/>
    <mergeCell ref="K68:M68"/>
    <mergeCell ref="N68:O68"/>
    <mergeCell ref="AW67:AY67"/>
    <mergeCell ref="AZ67:BA67"/>
    <mergeCell ref="BB67:BC67"/>
    <mergeCell ref="BD67:BO67"/>
    <mergeCell ref="AI67:AO67"/>
    <mergeCell ref="AP67:AQ67"/>
    <mergeCell ref="AR67:AT67"/>
    <mergeCell ref="AU67:AV67"/>
    <mergeCell ref="P67:R67"/>
    <mergeCell ref="S67:T67"/>
    <mergeCell ref="U67:V67"/>
    <mergeCell ref="W67:AH67"/>
    <mergeCell ref="B67:H67"/>
    <mergeCell ref="I67:J67"/>
    <mergeCell ref="K67:M67"/>
    <mergeCell ref="N67:O67"/>
    <mergeCell ref="AW66:AY66"/>
    <mergeCell ref="AZ66:BA66"/>
    <mergeCell ref="BB66:BC66"/>
    <mergeCell ref="BD66:BO66"/>
    <mergeCell ref="AI66:AO66"/>
    <mergeCell ref="AP66:AQ66"/>
    <mergeCell ref="AR66:AT66"/>
    <mergeCell ref="AU66:AV66"/>
    <mergeCell ref="P66:R66"/>
    <mergeCell ref="S66:T66"/>
    <mergeCell ref="U66:V66"/>
    <mergeCell ref="W66:AH66"/>
    <mergeCell ref="B66:H66"/>
    <mergeCell ref="I66:J66"/>
    <mergeCell ref="K66:M66"/>
    <mergeCell ref="N66:O66"/>
    <mergeCell ref="AW65:AY65"/>
    <mergeCell ref="AZ65:BA65"/>
    <mergeCell ref="BB65:BC65"/>
    <mergeCell ref="BD65:BO65"/>
    <mergeCell ref="AI65:AO65"/>
    <mergeCell ref="AP65:AQ65"/>
    <mergeCell ref="AR65:AT65"/>
    <mergeCell ref="AU65:AV65"/>
    <mergeCell ref="P65:R65"/>
    <mergeCell ref="S65:T65"/>
    <mergeCell ref="U65:V65"/>
    <mergeCell ref="W65:AH65"/>
    <mergeCell ref="B65:H65"/>
    <mergeCell ref="I65:J65"/>
    <mergeCell ref="K65:M65"/>
    <mergeCell ref="N65:O65"/>
    <mergeCell ref="AW64:AY64"/>
    <mergeCell ref="AZ64:BA64"/>
    <mergeCell ref="BB64:BC64"/>
    <mergeCell ref="BD64:BO64"/>
    <mergeCell ref="AI64:AO64"/>
    <mergeCell ref="AP64:AQ64"/>
    <mergeCell ref="AR64:AT64"/>
    <mergeCell ref="AU64:AV64"/>
    <mergeCell ref="P64:R64"/>
    <mergeCell ref="S64:T64"/>
    <mergeCell ref="U64:V64"/>
    <mergeCell ref="W64:AH64"/>
    <mergeCell ref="B64:H64"/>
    <mergeCell ref="I64:J64"/>
    <mergeCell ref="K64:M64"/>
    <mergeCell ref="N64:O64"/>
    <mergeCell ref="AW63:AY63"/>
    <mergeCell ref="AZ63:BA63"/>
    <mergeCell ref="BB63:BC63"/>
    <mergeCell ref="BD63:BO63"/>
    <mergeCell ref="AI63:AO63"/>
    <mergeCell ref="AP63:AQ63"/>
    <mergeCell ref="AR63:AT63"/>
    <mergeCell ref="AU63:AV63"/>
    <mergeCell ref="P63:R63"/>
    <mergeCell ref="S63:T63"/>
    <mergeCell ref="U63:V63"/>
    <mergeCell ref="W63:AH63"/>
    <mergeCell ref="B63:H63"/>
    <mergeCell ref="I63:J63"/>
    <mergeCell ref="K63:M63"/>
    <mergeCell ref="N63:O63"/>
    <mergeCell ref="AW62:AY62"/>
    <mergeCell ref="AZ62:BA62"/>
    <mergeCell ref="BB62:BC62"/>
    <mergeCell ref="BD62:BO62"/>
    <mergeCell ref="AI62:AO62"/>
    <mergeCell ref="AP62:AQ62"/>
    <mergeCell ref="AR62:AT62"/>
    <mergeCell ref="AU62:AV62"/>
    <mergeCell ref="P62:R62"/>
    <mergeCell ref="S62:T62"/>
    <mergeCell ref="U62:V62"/>
    <mergeCell ref="W62:AH62"/>
    <mergeCell ref="B62:H62"/>
    <mergeCell ref="I62:J62"/>
    <mergeCell ref="K62:M62"/>
    <mergeCell ref="N62:O62"/>
    <mergeCell ref="AW61:AY61"/>
    <mergeCell ref="AZ61:BA61"/>
    <mergeCell ref="BB61:BC61"/>
    <mergeCell ref="BD61:BO61"/>
    <mergeCell ref="AI61:AO61"/>
    <mergeCell ref="AP61:AQ61"/>
    <mergeCell ref="AR61:AT61"/>
    <mergeCell ref="AU61:AV61"/>
    <mergeCell ref="P61:R61"/>
    <mergeCell ref="S61:T61"/>
    <mergeCell ref="U61:V61"/>
    <mergeCell ref="W61:AH61"/>
    <mergeCell ref="B61:H61"/>
    <mergeCell ref="I61:J61"/>
    <mergeCell ref="K61:M61"/>
    <mergeCell ref="N61:O61"/>
    <mergeCell ref="AW60:AY60"/>
    <mergeCell ref="AZ60:BA60"/>
    <mergeCell ref="BB60:BC60"/>
    <mergeCell ref="BD60:BO60"/>
    <mergeCell ref="AI60:AO60"/>
    <mergeCell ref="AP60:AQ60"/>
    <mergeCell ref="AR60:AT60"/>
    <mergeCell ref="AU60:AV60"/>
    <mergeCell ref="P60:R60"/>
    <mergeCell ref="S60:T60"/>
    <mergeCell ref="U60:V60"/>
    <mergeCell ref="W60:AH60"/>
    <mergeCell ref="B60:H60"/>
    <mergeCell ref="I60:J60"/>
    <mergeCell ref="K60:M60"/>
    <mergeCell ref="N60:O60"/>
    <mergeCell ref="AW59:AY59"/>
    <mergeCell ref="AZ59:BA59"/>
    <mergeCell ref="BB59:BC59"/>
    <mergeCell ref="BD59:BO59"/>
    <mergeCell ref="AI59:AO59"/>
    <mergeCell ref="AP59:AQ59"/>
    <mergeCell ref="AR59:AT59"/>
    <mergeCell ref="AU59:AV59"/>
    <mergeCell ref="P59:R59"/>
    <mergeCell ref="S59:T59"/>
    <mergeCell ref="U59:V59"/>
    <mergeCell ref="W59:AH59"/>
    <mergeCell ref="B59:H59"/>
    <mergeCell ref="I59:J59"/>
    <mergeCell ref="K59:M59"/>
    <mergeCell ref="N59:O59"/>
    <mergeCell ref="AW58:AY58"/>
    <mergeCell ref="AZ58:BA58"/>
    <mergeCell ref="BB58:BC58"/>
    <mergeCell ref="BD58:BO58"/>
    <mergeCell ref="AI58:AO58"/>
    <mergeCell ref="AP58:AQ58"/>
    <mergeCell ref="AR58:AT58"/>
    <mergeCell ref="AU58:AV58"/>
    <mergeCell ref="P58:R58"/>
    <mergeCell ref="S58:T58"/>
    <mergeCell ref="U58:V58"/>
    <mergeCell ref="W58:AH58"/>
    <mergeCell ref="B58:H58"/>
    <mergeCell ref="I58:J58"/>
    <mergeCell ref="K58:M58"/>
    <mergeCell ref="N58:O58"/>
    <mergeCell ref="AW57:AY57"/>
    <mergeCell ref="AZ57:BA57"/>
    <mergeCell ref="BB57:BC57"/>
    <mergeCell ref="BD57:BO57"/>
    <mergeCell ref="AI57:AO57"/>
    <mergeCell ref="AP57:AQ57"/>
    <mergeCell ref="AR57:AT57"/>
    <mergeCell ref="AU57:AV57"/>
    <mergeCell ref="P57:R57"/>
    <mergeCell ref="S57:T57"/>
    <mergeCell ref="U57:V57"/>
    <mergeCell ref="W57:AH57"/>
    <mergeCell ref="B57:H57"/>
    <mergeCell ref="I57:J57"/>
    <mergeCell ref="K57:M57"/>
    <mergeCell ref="N57:O57"/>
    <mergeCell ref="AW56:AY56"/>
    <mergeCell ref="AZ56:BA56"/>
    <mergeCell ref="BB56:BC56"/>
    <mergeCell ref="BD56:BO56"/>
    <mergeCell ref="AI56:AO56"/>
    <mergeCell ref="AP56:AQ56"/>
    <mergeCell ref="AR56:AT56"/>
    <mergeCell ref="AU56:AV56"/>
    <mergeCell ref="P56:R56"/>
    <mergeCell ref="S56:T56"/>
    <mergeCell ref="U56:V56"/>
    <mergeCell ref="W56:AH56"/>
    <mergeCell ref="B56:H56"/>
    <mergeCell ref="I56:J56"/>
    <mergeCell ref="K56:M56"/>
    <mergeCell ref="N56:O56"/>
    <mergeCell ref="AW55:AY55"/>
    <mergeCell ref="AZ55:BA55"/>
    <mergeCell ref="BB55:BC55"/>
    <mergeCell ref="BD55:BO55"/>
    <mergeCell ref="AI55:AO55"/>
    <mergeCell ref="AP55:AQ55"/>
    <mergeCell ref="AR55:AT55"/>
    <mergeCell ref="AU55:AV55"/>
    <mergeCell ref="P55:R55"/>
    <mergeCell ref="S55:T55"/>
    <mergeCell ref="U55:V55"/>
    <mergeCell ref="W55:AH55"/>
    <mergeCell ref="B55:H55"/>
    <mergeCell ref="I55:J55"/>
    <mergeCell ref="K55:M55"/>
    <mergeCell ref="N55:O55"/>
    <mergeCell ref="AW54:AY54"/>
    <mergeCell ref="AZ54:BA54"/>
    <mergeCell ref="BB54:BC54"/>
    <mergeCell ref="BD54:BO54"/>
    <mergeCell ref="AI54:AO54"/>
    <mergeCell ref="AP54:AQ54"/>
    <mergeCell ref="AR54:AT54"/>
    <mergeCell ref="AU54:AV54"/>
    <mergeCell ref="P54:R54"/>
    <mergeCell ref="S54:T54"/>
    <mergeCell ref="U54:V54"/>
    <mergeCell ref="W54:AH54"/>
    <mergeCell ref="B54:H54"/>
    <mergeCell ref="I54:J54"/>
    <mergeCell ref="K54:M54"/>
    <mergeCell ref="N54:O54"/>
    <mergeCell ref="AW53:AY53"/>
    <mergeCell ref="AZ53:BA53"/>
    <mergeCell ref="BB53:BC53"/>
    <mergeCell ref="BD53:BO53"/>
    <mergeCell ref="AI53:AO53"/>
    <mergeCell ref="AP53:AQ53"/>
    <mergeCell ref="AR53:AT53"/>
    <mergeCell ref="AU53:AV53"/>
    <mergeCell ref="P53:R53"/>
    <mergeCell ref="S53:T53"/>
    <mergeCell ref="U53:V53"/>
    <mergeCell ref="W53:AH53"/>
    <mergeCell ref="B53:H53"/>
    <mergeCell ref="I53:J53"/>
    <mergeCell ref="K53:M53"/>
    <mergeCell ref="N53:O53"/>
    <mergeCell ref="AW52:AY52"/>
    <mergeCell ref="AZ52:BA52"/>
    <mergeCell ref="BB52:BC52"/>
    <mergeCell ref="BD52:BO52"/>
    <mergeCell ref="AI52:AO52"/>
    <mergeCell ref="AP52:AQ52"/>
    <mergeCell ref="AR52:AT52"/>
    <mergeCell ref="AU52:AV52"/>
    <mergeCell ref="P52:R52"/>
    <mergeCell ref="S52:T52"/>
    <mergeCell ref="U52:V52"/>
    <mergeCell ref="W52:AH52"/>
    <mergeCell ref="B52:H52"/>
    <mergeCell ref="I52:J52"/>
    <mergeCell ref="K52:M52"/>
    <mergeCell ref="N52:O52"/>
    <mergeCell ref="AW51:AY51"/>
    <mergeCell ref="AZ51:BA51"/>
    <mergeCell ref="BB51:BC51"/>
    <mergeCell ref="BD51:BO51"/>
    <mergeCell ref="AI51:AO51"/>
    <mergeCell ref="AP51:AQ51"/>
    <mergeCell ref="AR51:AT51"/>
    <mergeCell ref="AU51:AV51"/>
    <mergeCell ref="P51:R51"/>
    <mergeCell ref="S51:T51"/>
    <mergeCell ref="U51:V51"/>
    <mergeCell ref="W51:AH51"/>
    <mergeCell ref="B51:H51"/>
    <mergeCell ref="I51:J51"/>
    <mergeCell ref="K51:M51"/>
    <mergeCell ref="N51:O51"/>
    <mergeCell ref="AW50:AY50"/>
    <mergeCell ref="AZ50:BA50"/>
    <mergeCell ref="BB50:BC50"/>
    <mergeCell ref="BD50:BO50"/>
    <mergeCell ref="AI50:AO50"/>
    <mergeCell ref="AP50:AQ50"/>
    <mergeCell ref="AR50:AT50"/>
    <mergeCell ref="AU50:AV50"/>
    <mergeCell ref="P50:R50"/>
    <mergeCell ref="S50:T50"/>
    <mergeCell ref="U50:V50"/>
    <mergeCell ref="W50:AH50"/>
    <mergeCell ref="B50:H50"/>
    <mergeCell ref="I50:J50"/>
    <mergeCell ref="K50:M50"/>
    <mergeCell ref="N50:O50"/>
    <mergeCell ref="AW49:AY49"/>
    <mergeCell ref="AZ49:BA49"/>
    <mergeCell ref="BB49:BC49"/>
    <mergeCell ref="BD49:BO49"/>
    <mergeCell ref="AI49:AO49"/>
    <mergeCell ref="AP49:AQ49"/>
    <mergeCell ref="AR49:AT49"/>
    <mergeCell ref="AU49:AV49"/>
    <mergeCell ref="P49:R49"/>
    <mergeCell ref="S49:T49"/>
    <mergeCell ref="U49:V49"/>
    <mergeCell ref="W49:AH49"/>
    <mergeCell ref="B49:H49"/>
    <mergeCell ref="I49:J49"/>
    <mergeCell ref="K49:M49"/>
    <mergeCell ref="N49:O49"/>
    <mergeCell ref="AW48:AY48"/>
    <mergeCell ref="AZ48:BA48"/>
    <mergeCell ref="BB48:BC48"/>
    <mergeCell ref="BD48:BO48"/>
    <mergeCell ref="AI48:AO48"/>
    <mergeCell ref="AP48:AQ48"/>
    <mergeCell ref="AR48:AT48"/>
    <mergeCell ref="AU48:AV48"/>
    <mergeCell ref="P48:R48"/>
    <mergeCell ref="S48:T48"/>
    <mergeCell ref="U48:V48"/>
    <mergeCell ref="W48:AH48"/>
    <mergeCell ref="B48:H48"/>
    <mergeCell ref="I48:J48"/>
    <mergeCell ref="K48:M48"/>
    <mergeCell ref="N48:O48"/>
    <mergeCell ref="AW47:AY47"/>
    <mergeCell ref="AZ47:BA47"/>
    <mergeCell ref="BB47:BC47"/>
    <mergeCell ref="BD47:BO47"/>
    <mergeCell ref="AI47:AO47"/>
    <mergeCell ref="AP47:AQ47"/>
    <mergeCell ref="AR47:AT47"/>
    <mergeCell ref="AU47:AV47"/>
    <mergeCell ref="P47:R47"/>
    <mergeCell ref="S47:T47"/>
    <mergeCell ref="U47:V47"/>
    <mergeCell ref="W47:AH47"/>
    <mergeCell ref="B47:H47"/>
    <mergeCell ref="I47:J47"/>
    <mergeCell ref="K47:M47"/>
    <mergeCell ref="N47:O47"/>
    <mergeCell ref="AW46:AY46"/>
    <mergeCell ref="AZ46:BA46"/>
    <mergeCell ref="BB46:BC46"/>
    <mergeCell ref="BD46:BO46"/>
    <mergeCell ref="AI46:AO46"/>
    <mergeCell ref="AP46:AQ46"/>
    <mergeCell ref="AR46:AT46"/>
    <mergeCell ref="AU46:AV46"/>
    <mergeCell ref="P46:R46"/>
    <mergeCell ref="S46:T46"/>
    <mergeCell ref="U46:V46"/>
    <mergeCell ref="W46:AH46"/>
    <mergeCell ref="B46:H46"/>
    <mergeCell ref="I46:J46"/>
    <mergeCell ref="K46:M46"/>
    <mergeCell ref="N46:O46"/>
    <mergeCell ref="AW45:AY45"/>
    <mergeCell ref="AZ45:BA45"/>
    <mergeCell ref="BB45:BC45"/>
    <mergeCell ref="BD45:BO45"/>
    <mergeCell ref="AI45:AO45"/>
    <mergeCell ref="AP45:AQ45"/>
    <mergeCell ref="AR45:AT45"/>
    <mergeCell ref="AU45:AV45"/>
    <mergeCell ref="P45:R45"/>
    <mergeCell ref="S45:T45"/>
    <mergeCell ref="U45:V45"/>
    <mergeCell ref="W45:AH45"/>
    <mergeCell ref="B45:H45"/>
    <mergeCell ref="I45:J45"/>
    <mergeCell ref="K45:M45"/>
    <mergeCell ref="N45:O45"/>
    <mergeCell ref="AW44:AY44"/>
    <mergeCell ref="AZ44:BA44"/>
    <mergeCell ref="BB44:BC44"/>
    <mergeCell ref="BD44:BO44"/>
    <mergeCell ref="AI44:AO44"/>
    <mergeCell ref="AP44:AQ44"/>
    <mergeCell ref="AR44:AT44"/>
    <mergeCell ref="AU44:AV44"/>
    <mergeCell ref="P44:R44"/>
    <mergeCell ref="S44:T44"/>
    <mergeCell ref="U44:V44"/>
    <mergeCell ref="W44:AH44"/>
    <mergeCell ref="B44:H44"/>
    <mergeCell ref="I44:J44"/>
    <mergeCell ref="K44:M44"/>
    <mergeCell ref="N44:O44"/>
    <mergeCell ref="AW43:AY43"/>
    <mergeCell ref="AZ43:BA43"/>
    <mergeCell ref="BB43:BC43"/>
    <mergeCell ref="BD43:BO43"/>
    <mergeCell ref="AI43:AO43"/>
    <mergeCell ref="AP43:AQ43"/>
    <mergeCell ref="AR43:AT43"/>
    <mergeCell ref="AU43:AV43"/>
    <mergeCell ref="P43:R43"/>
    <mergeCell ref="S43:T43"/>
    <mergeCell ref="U43:V43"/>
    <mergeCell ref="W43:AH43"/>
    <mergeCell ref="B43:H43"/>
    <mergeCell ref="I43:J43"/>
    <mergeCell ref="K43:M43"/>
    <mergeCell ref="N43:O43"/>
    <mergeCell ref="AW42:AY42"/>
    <mergeCell ref="AZ42:BA42"/>
    <mergeCell ref="BB42:BC42"/>
    <mergeCell ref="BD42:BO42"/>
    <mergeCell ref="AI42:AO42"/>
    <mergeCell ref="AP42:AQ42"/>
    <mergeCell ref="AR42:AT42"/>
    <mergeCell ref="AU42:AV42"/>
    <mergeCell ref="P42:R42"/>
    <mergeCell ref="S42:T42"/>
    <mergeCell ref="U42:V42"/>
    <mergeCell ref="W42:AH42"/>
    <mergeCell ref="B42:H42"/>
    <mergeCell ref="I42:J42"/>
    <mergeCell ref="K42:M42"/>
    <mergeCell ref="N42:O42"/>
    <mergeCell ref="AW41:AY41"/>
    <mergeCell ref="AZ41:BA41"/>
    <mergeCell ref="BB41:BC41"/>
    <mergeCell ref="BD41:BO41"/>
    <mergeCell ref="AI41:AO41"/>
    <mergeCell ref="AP41:AQ41"/>
    <mergeCell ref="AR41:AT41"/>
    <mergeCell ref="AU41:AV41"/>
    <mergeCell ref="P41:R41"/>
    <mergeCell ref="S41:T41"/>
    <mergeCell ref="U41:V41"/>
    <mergeCell ref="W41:AH41"/>
    <mergeCell ref="B41:H41"/>
    <mergeCell ref="I41:J41"/>
    <mergeCell ref="K41:M41"/>
    <mergeCell ref="N41:O41"/>
    <mergeCell ref="AZ40:BE40"/>
    <mergeCell ref="BF40:BM40"/>
    <mergeCell ref="BN40:BO40"/>
    <mergeCell ref="Y40:Z40"/>
    <mergeCell ref="AA40:AH40"/>
    <mergeCell ref="AJ40:AP40"/>
    <mergeCell ref="AQ40:AW40"/>
    <mergeCell ref="BN39:BO39"/>
    <mergeCell ref="B40:H40"/>
    <mergeCell ref="I40:J40"/>
    <mergeCell ref="K40:L40"/>
    <mergeCell ref="M40:N40"/>
    <mergeCell ref="O40:P40"/>
    <mergeCell ref="Q40:R40"/>
    <mergeCell ref="S40:T40"/>
    <mergeCell ref="U40:V40"/>
    <mergeCell ref="W40:X40"/>
    <mergeCell ref="AZ39:BE39"/>
    <mergeCell ref="BF39:BM39"/>
    <mergeCell ref="W38:X39"/>
    <mergeCell ref="Y38:Z39"/>
    <mergeCell ref="AA38:AH39"/>
    <mergeCell ref="AJ38:AP38"/>
    <mergeCell ref="AJ39:AP39"/>
    <mergeCell ref="O38:P39"/>
    <mergeCell ref="Q38:R39"/>
    <mergeCell ref="S38:T39"/>
    <mergeCell ref="U38:V39"/>
    <mergeCell ref="B38:H39"/>
    <mergeCell ref="I38:J38"/>
    <mergeCell ref="K38:L38"/>
    <mergeCell ref="M38:N39"/>
    <mergeCell ref="I39:J39"/>
    <mergeCell ref="K39:L39"/>
    <mergeCell ref="BN36:BO36"/>
    <mergeCell ref="AJ37:AP37"/>
    <mergeCell ref="AQ37:AW37"/>
    <mergeCell ref="AX37:AY37"/>
    <mergeCell ref="AZ37:BE38"/>
    <mergeCell ref="BF37:BM38"/>
    <mergeCell ref="BN37:BO38"/>
    <mergeCell ref="AQ38:AW38"/>
    <mergeCell ref="AX38:AY38"/>
    <mergeCell ref="AQ36:AW36"/>
    <mergeCell ref="AZ36:BF36"/>
    <mergeCell ref="BG36:BM36"/>
    <mergeCell ref="W36:X37"/>
    <mergeCell ref="Y36:Z37"/>
    <mergeCell ref="AA36:AH37"/>
    <mergeCell ref="AJ36:AP36"/>
    <mergeCell ref="O36:P37"/>
    <mergeCell ref="Q36:R37"/>
    <mergeCell ref="S36:T37"/>
    <mergeCell ref="U36:V37"/>
    <mergeCell ref="B36:C37"/>
    <mergeCell ref="D36:J37"/>
    <mergeCell ref="K36:L37"/>
    <mergeCell ref="M36:N37"/>
    <mergeCell ref="BN34:BO34"/>
    <mergeCell ref="AJ35:AP35"/>
    <mergeCell ref="AQ35:AW35"/>
    <mergeCell ref="AX35:AY35"/>
    <mergeCell ref="AZ35:BF35"/>
    <mergeCell ref="BG35:BM35"/>
    <mergeCell ref="BN35:BO35"/>
    <mergeCell ref="AQ34:AW34"/>
    <mergeCell ref="AX34:AY34"/>
    <mergeCell ref="AZ34:BF34"/>
    <mergeCell ref="BG34:BM34"/>
    <mergeCell ref="W34:X35"/>
    <mergeCell ref="Y34:Z35"/>
    <mergeCell ref="AA34:AH35"/>
    <mergeCell ref="AJ34:AP34"/>
    <mergeCell ref="O34:P35"/>
    <mergeCell ref="Q34:R35"/>
    <mergeCell ref="S34:T35"/>
    <mergeCell ref="U34:V35"/>
    <mergeCell ref="B34:C35"/>
    <mergeCell ref="D34:J35"/>
    <mergeCell ref="K34:L35"/>
    <mergeCell ref="M34:N35"/>
    <mergeCell ref="BN32:BO32"/>
    <mergeCell ref="AJ33:AP33"/>
    <mergeCell ref="AQ33:AW33"/>
    <mergeCell ref="AX33:AY33"/>
    <mergeCell ref="AZ33:BF33"/>
    <mergeCell ref="BG33:BM33"/>
    <mergeCell ref="BN33:BO33"/>
    <mergeCell ref="AQ32:AW32"/>
    <mergeCell ref="AX32:AY32"/>
    <mergeCell ref="AZ32:BF32"/>
    <mergeCell ref="BG32:BM32"/>
    <mergeCell ref="W32:X33"/>
    <mergeCell ref="Y32:Z33"/>
    <mergeCell ref="AA32:AH33"/>
    <mergeCell ref="AJ32:AP32"/>
    <mergeCell ref="O32:P33"/>
    <mergeCell ref="Q32:R33"/>
    <mergeCell ref="S32:T33"/>
    <mergeCell ref="U32:V33"/>
    <mergeCell ref="B32:C33"/>
    <mergeCell ref="D32:J33"/>
    <mergeCell ref="K32:L33"/>
    <mergeCell ref="M32:N33"/>
    <mergeCell ref="BN30:BO30"/>
    <mergeCell ref="AJ31:AP31"/>
    <mergeCell ref="AQ31:AW31"/>
    <mergeCell ref="AX31:AY31"/>
    <mergeCell ref="AZ31:BF31"/>
    <mergeCell ref="BG31:BM31"/>
    <mergeCell ref="BN31:BO31"/>
    <mergeCell ref="AQ30:AW30"/>
    <mergeCell ref="AX30:AY30"/>
    <mergeCell ref="AZ30:BF30"/>
    <mergeCell ref="BG30:BM30"/>
    <mergeCell ref="W30:X31"/>
    <mergeCell ref="Y30:Z31"/>
    <mergeCell ref="AA30:AH31"/>
    <mergeCell ref="AJ30:AP30"/>
    <mergeCell ref="O30:P31"/>
    <mergeCell ref="Q30:R31"/>
    <mergeCell ref="S30:T31"/>
    <mergeCell ref="U30:V31"/>
    <mergeCell ref="B30:C31"/>
    <mergeCell ref="D30:J31"/>
    <mergeCell ref="K30:L31"/>
    <mergeCell ref="M30:N31"/>
    <mergeCell ref="BN28:BO28"/>
    <mergeCell ref="AJ29:AP29"/>
    <mergeCell ref="AQ29:AW29"/>
    <mergeCell ref="AX29:AY29"/>
    <mergeCell ref="AZ29:BF29"/>
    <mergeCell ref="BG29:BM29"/>
    <mergeCell ref="BN29:BO29"/>
    <mergeCell ref="AQ28:AW28"/>
    <mergeCell ref="AX28:AY28"/>
    <mergeCell ref="AZ28:BF28"/>
    <mergeCell ref="BG28:BM28"/>
    <mergeCell ref="W28:X29"/>
    <mergeCell ref="Y28:Z29"/>
    <mergeCell ref="AA28:AH29"/>
    <mergeCell ref="AJ28:AP28"/>
    <mergeCell ref="O28:P29"/>
    <mergeCell ref="Q28:R29"/>
    <mergeCell ref="S28:T29"/>
    <mergeCell ref="U28:V29"/>
    <mergeCell ref="B28:C29"/>
    <mergeCell ref="D28:J29"/>
    <mergeCell ref="K28:L29"/>
    <mergeCell ref="M28:N29"/>
    <mergeCell ref="BN26:BO26"/>
    <mergeCell ref="AJ25:AP25"/>
    <mergeCell ref="AQ25:AW25"/>
    <mergeCell ref="AX25:AY25"/>
    <mergeCell ref="AZ27:BF27"/>
    <mergeCell ref="BG27:BM27"/>
    <mergeCell ref="BN27:BO27"/>
    <mergeCell ref="AZ26:BF26"/>
    <mergeCell ref="AA26:AH27"/>
    <mergeCell ref="AJ24:AP24"/>
    <mergeCell ref="O26:P27"/>
    <mergeCell ref="Q26:R27"/>
    <mergeCell ref="S26:T27"/>
    <mergeCell ref="U26:V27"/>
    <mergeCell ref="AJ26:AP26"/>
    <mergeCell ref="B26:C27"/>
    <mergeCell ref="D26:J27"/>
    <mergeCell ref="K26:L27"/>
    <mergeCell ref="M26:N27"/>
    <mergeCell ref="BN24:BO24"/>
    <mergeCell ref="AZ25:BF25"/>
    <mergeCell ref="BG25:BM25"/>
    <mergeCell ref="BG26:BM26"/>
    <mergeCell ref="W26:X27"/>
    <mergeCell ref="Y26:Z27"/>
    <mergeCell ref="BN25:BO25"/>
    <mergeCell ref="AZ24:BF24"/>
    <mergeCell ref="BG24:BM24"/>
    <mergeCell ref="W24:X25"/>
    <mergeCell ref="Y24:Z25"/>
    <mergeCell ref="AA24:AH25"/>
    <mergeCell ref="AQ24:AW24"/>
    <mergeCell ref="AX24:AY24"/>
    <mergeCell ref="O24:P25"/>
    <mergeCell ref="Q24:R25"/>
    <mergeCell ref="S24:T25"/>
    <mergeCell ref="U24:V25"/>
    <mergeCell ref="B24:C25"/>
    <mergeCell ref="D24:J25"/>
    <mergeCell ref="K24:L25"/>
    <mergeCell ref="M24:N25"/>
    <mergeCell ref="BD22:BL22"/>
    <mergeCell ref="BM22:BO22"/>
    <mergeCell ref="AJ23:AP23"/>
    <mergeCell ref="AQ23:AW23"/>
    <mergeCell ref="AX23:AY23"/>
    <mergeCell ref="AZ23:BJ23"/>
    <mergeCell ref="BK23:BL23"/>
    <mergeCell ref="BN23:BO23"/>
    <mergeCell ref="U22:V23"/>
    <mergeCell ref="AQ21:AR21"/>
    <mergeCell ref="AS21:AT21"/>
    <mergeCell ref="W22:X23"/>
    <mergeCell ref="Y22:Z23"/>
    <mergeCell ref="AA22:AH23"/>
    <mergeCell ref="AJ22:BB22"/>
    <mergeCell ref="AY21:AZ21"/>
    <mergeCell ref="AU21:AV21"/>
    <mergeCell ref="AW21:AX21"/>
    <mergeCell ref="B22:J23"/>
    <mergeCell ref="K22:L23"/>
    <mergeCell ref="M22:N23"/>
    <mergeCell ref="O22:P23"/>
    <mergeCell ref="Q22:R23"/>
    <mergeCell ref="S22:T23"/>
    <mergeCell ref="BD20:BL20"/>
    <mergeCell ref="BM20:BO20"/>
    <mergeCell ref="B21:E21"/>
    <mergeCell ref="F21:G21"/>
    <mergeCell ref="H21:I21"/>
    <mergeCell ref="J21:K21"/>
    <mergeCell ref="L21:M21"/>
    <mergeCell ref="N21:O21"/>
    <mergeCell ref="BM21:BO21"/>
    <mergeCell ref="BD21:BL21"/>
    <mergeCell ref="P21:R21"/>
    <mergeCell ref="T21:V21"/>
    <mergeCell ref="AS20:AT20"/>
    <mergeCell ref="AU20:AV20"/>
    <mergeCell ref="AW20:AX20"/>
    <mergeCell ref="AY20:AZ20"/>
    <mergeCell ref="AG21:AH21"/>
    <mergeCell ref="AJ21:AP21"/>
    <mergeCell ref="W21:AD21"/>
    <mergeCell ref="AE21:AF21"/>
    <mergeCell ref="BD19:BL19"/>
    <mergeCell ref="BM19:BO19"/>
    <mergeCell ref="B20:E20"/>
    <mergeCell ref="F20:G20"/>
    <mergeCell ref="H20:I20"/>
    <mergeCell ref="J20:K20"/>
    <mergeCell ref="L20:M20"/>
    <mergeCell ref="N20:O20"/>
    <mergeCell ref="P20:R20"/>
    <mergeCell ref="AJ20:AP20"/>
    <mergeCell ref="AS19:AT19"/>
    <mergeCell ref="AU19:AV19"/>
    <mergeCell ref="AW19:AX19"/>
    <mergeCell ref="AY19:AZ19"/>
    <mergeCell ref="AG19:AH20"/>
    <mergeCell ref="AI19:AI20"/>
    <mergeCell ref="AJ19:AP19"/>
    <mergeCell ref="AQ19:AR19"/>
    <mergeCell ref="AQ20:AR20"/>
    <mergeCell ref="P19:R19"/>
    <mergeCell ref="T19:V20"/>
    <mergeCell ref="W19:AD20"/>
    <mergeCell ref="AE19:AF20"/>
    <mergeCell ref="AY18:AZ18"/>
    <mergeCell ref="BD18:BL18"/>
    <mergeCell ref="AU18:AV18"/>
    <mergeCell ref="AW18:AX18"/>
    <mergeCell ref="P18:R18"/>
    <mergeCell ref="T18:V18"/>
    <mergeCell ref="BM18:BO18"/>
    <mergeCell ref="B19:C19"/>
    <mergeCell ref="D19:E19"/>
    <mergeCell ref="F19:G19"/>
    <mergeCell ref="H19:I19"/>
    <mergeCell ref="J19:K19"/>
    <mergeCell ref="L19:M19"/>
    <mergeCell ref="N19:O19"/>
    <mergeCell ref="AQ18:AR18"/>
    <mergeCell ref="AS18:AT18"/>
    <mergeCell ref="W18:AH18"/>
    <mergeCell ref="AJ18:AP18"/>
    <mergeCell ref="AY17:AZ17"/>
    <mergeCell ref="BD17:BL17"/>
    <mergeCell ref="BM17:BO17"/>
    <mergeCell ref="B18:C18"/>
    <mergeCell ref="D18:E18"/>
    <mergeCell ref="F18:G18"/>
    <mergeCell ref="H18:I18"/>
    <mergeCell ref="J18:K18"/>
    <mergeCell ref="L18:M18"/>
    <mergeCell ref="N18:O18"/>
    <mergeCell ref="AQ17:AR17"/>
    <mergeCell ref="AS17:AT17"/>
    <mergeCell ref="AU17:AV17"/>
    <mergeCell ref="AW17:AX17"/>
    <mergeCell ref="P17:R17"/>
    <mergeCell ref="U17:X17"/>
    <mergeCell ref="Z17:AH17"/>
    <mergeCell ref="AJ17:AP17"/>
    <mergeCell ref="AY16:AZ16"/>
    <mergeCell ref="BD16:BL16"/>
    <mergeCell ref="BM16:BO16"/>
    <mergeCell ref="B17:C17"/>
    <mergeCell ref="D17:E17"/>
    <mergeCell ref="F17:G17"/>
    <mergeCell ref="H17:I17"/>
    <mergeCell ref="J17:K17"/>
    <mergeCell ref="L17:M17"/>
    <mergeCell ref="N17:O17"/>
    <mergeCell ref="AQ16:AR16"/>
    <mergeCell ref="AS16:AT16"/>
    <mergeCell ref="AU16:AV16"/>
    <mergeCell ref="AW16:AX16"/>
    <mergeCell ref="P16:R16"/>
    <mergeCell ref="T16:X16"/>
    <mergeCell ref="Y16:AH16"/>
    <mergeCell ref="AJ16:AP16"/>
    <mergeCell ref="AY15:AZ15"/>
    <mergeCell ref="BD15:BL15"/>
    <mergeCell ref="BM15:BO15"/>
    <mergeCell ref="B16:C16"/>
    <mergeCell ref="D16:E16"/>
    <mergeCell ref="F16:G16"/>
    <mergeCell ref="H16:I16"/>
    <mergeCell ref="J16:K16"/>
    <mergeCell ref="L16:M16"/>
    <mergeCell ref="N16:O16"/>
    <mergeCell ref="AU15:AV15"/>
    <mergeCell ref="AW15:AX15"/>
    <mergeCell ref="P15:R15"/>
    <mergeCell ref="T15:X15"/>
    <mergeCell ref="Y15:AH15"/>
    <mergeCell ref="AJ15:AP15"/>
    <mergeCell ref="AY14:AZ14"/>
    <mergeCell ref="BD14:BL14"/>
    <mergeCell ref="BM14:BO14"/>
    <mergeCell ref="B15:C15"/>
    <mergeCell ref="D15:E15"/>
    <mergeCell ref="F15:G15"/>
    <mergeCell ref="H15:I15"/>
    <mergeCell ref="J15:K15"/>
    <mergeCell ref="L15:M15"/>
    <mergeCell ref="N15:O15"/>
    <mergeCell ref="AQ14:AR14"/>
    <mergeCell ref="AS14:AT14"/>
    <mergeCell ref="AU14:AV14"/>
    <mergeCell ref="AW14:AX14"/>
    <mergeCell ref="T14:X14"/>
    <mergeCell ref="Y14:AH14"/>
    <mergeCell ref="AI14:AI16"/>
    <mergeCell ref="AJ14:AP14"/>
    <mergeCell ref="AQ15:AR15"/>
    <mergeCell ref="AS15:AT15"/>
    <mergeCell ref="BD13:BL13"/>
    <mergeCell ref="BM13:BO13"/>
    <mergeCell ref="B14:C14"/>
    <mergeCell ref="D14:E14"/>
    <mergeCell ref="F14:G14"/>
    <mergeCell ref="H14:I14"/>
    <mergeCell ref="J14:K14"/>
    <mergeCell ref="L14:M14"/>
    <mergeCell ref="N14:O14"/>
    <mergeCell ref="P14:R14"/>
    <mergeCell ref="AY13:AZ13"/>
    <mergeCell ref="BA13:BB13"/>
    <mergeCell ref="Y13:AC13"/>
    <mergeCell ref="AD13:AH13"/>
    <mergeCell ref="AQ13:AR13"/>
    <mergeCell ref="AS13:AT13"/>
    <mergeCell ref="AY12:BB12"/>
    <mergeCell ref="BD12:BL12"/>
    <mergeCell ref="BM12:BO12"/>
    <mergeCell ref="B13:C13"/>
    <mergeCell ref="D13:E13"/>
    <mergeCell ref="F13:G13"/>
    <mergeCell ref="H13:I13"/>
    <mergeCell ref="J13:K13"/>
    <mergeCell ref="L13:M13"/>
    <mergeCell ref="N13:O13"/>
    <mergeCell ref="N12:O12"/>
    <mergeCell ref="T12:X12"/>
    <mergeCell ref="Y12:AC12"/>
    <mergeCell ref="AD12:AH12"/>
    <mergeCell ref="AJ12:AP13"/>
    <mergeCell ref="AQ12:AX12"/>
    <mergeCell ref="P13:R13"/>
    <mergeCell ref="T13:X13"/>
    <mergeCell ref="AU13:AV13"/>
    <mergeCell ref="AW13:AX13"/>
    <mergeCell ref="BF11:BG11"/>
    <mergeCell ref="BH11:BK11"/>
    <mergeCell ref="BL10:BN10"/>
    <mergeCell ref="B11:C12"/>
    <mergeCell ref="D11:E12"/>
    <mergeCell ref="F11:G12"/>
    <mergeCell ref="H11:I12"/>
    <mergeCell ref="J11:K12"/>
    <mergeCell ref="BM11:BO11"/>
    <mergeCell ref="L12:M12"/>
    <mergeCell ref="L11:O11"/>
    <mergeCell ref="P11:R12"/>
    <mergeCell ref="T11:AH11"/>
    <mergeCell ref="AJ11:AQ11"/>
    <mergeCell ref="AR10:BA10"/>
    <mergeCell ref="BB10:BE10"/>
    <mergeCell ref="AF10:AH10"/>
    <mergeCell ref="AJ10:AQ10"/>
    <mergeCell ref="AR11:BA11"/>
    <mergeCell ref="BB11:BE11"/>
    <mergeCell ref="BF10:BG10"/>
    <mergeCell ref="BH10:BK10"/>
    <mergeCell ref="BL9:BO9"/>
    <mergeCell ref="B10:E10"/>
    <mergeCell ref="F10:K10"/>
    <mergeCell ref="M10:R10"/>
    <mergeCell ref="T10:U10"/>
    <mergeCell ref="V10:X10"/>
    <mergeCell ref="Z10:AA10"/>
    <mergeCell ref="AB10:AD10"/>
    <mergeCell ref="BH9:BI9"/>
    <mergeCell ref="BJ9:BK9"/>
    <mergeCell ref="BL8:BO8"/>
    <mergeCell ref="B9:E9"/>
    <mergeCell ref="F9:K9"/>
    <mergeCell ref="AJ9:AQ9"/>
    <mergeCell ref="AR9:AS9"/>
    <mergeCell ref="AT9:AU9"/>
    <mergeCell ref="AV9:AW9"/>
    <mergeCell ref="AX9:AY9"/>
    <mergeCell ref="AZ9:BA9"/>
    <mergeCell ref="BB9:BC9"/>
    <mergeCell ref="BD8:BE8"/>
    <mergeCell ref="BF8:BG8"/>
    <mergeCell ref="BD9:BE9"/>
    <mergeCell ref="BF9:BG9"/>
    <mergeCell ref="BH8:BI8"/>
    <mergeCell ref="BJ8:BK8"/>
    <mergeCell ref="AV8:AW8"/>
    <mergeCell ref="AX8:AY8"/>
    <mergeCell ref="AZ8:BA8"/>
    <mergeCell ref="BB8:BC8"/>
    <mergeCell ref="AI8:AI9"/>
    <mergeCell ref="AJ8:AQ8"/>
    <mergeCell ref="AR8:AS8"/>
    <mergeCell ref="AT8:AU8"/>
    <mergeCell ref="Z8:AA9"/>
    <mergeCell ref="AB8:AD9"/>
    <mergeCell ref="AE8:AE9"/>
    <mergeCell ref="AF8:AH9"/>
    <mergeCell ref="BH7:BI7"/>
    <mergeCell ref="BJ7:BK7"/>
    <mergeCell ref="BL7:BO7"/>
    <mergeCell ref="B8:E8"/>
    <mergeCell ref="F8:K8"/>
    <mergeCell ref="M8:R9"/>
    <mergeCell ref="S8:S9"/>
    <mergeCell ref="T8:U9"/>
    <mergeCell ref="V8:X9"/>
    <mergeCell ref="Y8:Y9"/>
    <mergeCell ref="AZ7:BA7"/>
    <mergeCell ref="BB7:BC7"/>
    <mergeCell ref="BD7:BE7"/>
    <mergeCell ref="BF7:BG7"/>
    <mergeCell ref="AR7:AS7"/>
    <mergeCell ref="AT7:AU7"/>
    <mergeCell ref="AV7:AW7"/>
    <mergeCell ref="AX7:AY7"/>
    <mergeCell ref="BL6:BM6"/>
    <mergeCell ref="B7:E7"/>
    <mergeCell ref="F7:K7"/>
    <mergeCell ref="M7:R7"/>
    <mergeCell ref="T7:U7"/>
    <mergeCell ref="V7:X7"/>
    <mergeCell ref="Z7:AA7"/>
    <mergeCell ref="AB7:AD7"/>
    <mergeCell ref="AF7:AH7"/>
    <mergeCell ref="AJ7:AQ7"/>
    <mergeCell ref="BH6:BI6"/>
    <mergeCell ref="BJ6:BK6"/>
    <mergeCell ref="AV6:AW6"/>
    <mergeCell ref="AX6:AY6"/>
    <mergeCell ref="AZ6:BA6"/>
    <mergeCell ref="BB6:BC6"/>
    <mergeCell ref="V6:AH6"/>
    <mergeCell ref="AJ6:AQ6"/>
    <mergeCell ref="AR6:AS6"/>
    <mergeCell ref="AT6:AU6"/>
    <mergeCell ref="BD6:BE6"/>
    <mergeCell ref="BF6:BG6"/>
    <mergeCell ref="BL4:BM4"/>
    <mergeCell ref="C5:E5"/>
    <mergeCell ref="F5:R5"/>
    <mergeCell ref="S5:U5"/>
    <mergeCell ref="V5:AH5"/>
    <mergeCell ref="AJ5:AQ5"/>
    <mergeCell ref="BH5:BI5"/>
    <mergeCell ref="BJ5:BK5"/>
    <mergeCell ref="BL5:BM5"/>
    <mergeCell ref="AV5:AW5"/>
    <mergeCell ref="AX5:AY5"/>
    <mergeCell ref="BD4:BE4"/>
    <mergeCell ref="BF4:BG4"/>
    <mergeCell ref="AZ5:BA5"/>
    <mergeCell ref="BB5:BC5"/>
    <mergeCell ref="BD5:BE5"/>
    <mergeCell ref="BF5:BG5"/>
    <mergeCell ref="BH4:BI4"/>
    <mergeCell ref="BJ4:BK4"/>
    <mergeCell ref="AV4:AW4"/>
    <mergeCell ref="AX4:AY4"/>
    <mergeCell ref="AZ4:BA4"/>
    <mergeCell ref="BB4:BC4"/>
    <mergeCell ref="AJ4:AQ4"/>
    <mergeCell ref="AR4:AS4"/>
    <mergeCell ref="AT4:AU4"/>
    <mergeCell ref="B4:B5"/>
    <mergeCell ref="C4:E4"/>
    <mergeCell ref="F4:R4"/>
    <mergeCell ref="S4:U4"/>
    <mergeCell ref="AR5:AS5"/>
    <mergeCell ref="AT5:AU5"/>
    <mergeCell ref="BL2:BO2"/>
    <mergeCell ref="S3:T3"/>
    <mergeCell ref="U3:V3"/>
    <mergeCell ref="BL3:BM3"/>
    <mergeCell ref="BN3:BO3"/>
    <mergeCell ref="BD2:BE3"/>
    <mergeCell ref="BF2:BG3"/>
    <mergeCell ref="BH2:BI3"/>
    <mergeCell ref="BJ2:BK3"/>
    <mergeCell ref="AV2:AW3"/>
    <mergeCell ref="AX2:AY3"/>
    <mergeCell ref="AZ2:BA3"/>
    <mergeCell ref="BB2:BC3"/>
    <mergeCell ref="AI2:AI3"/>
    <mergeCell ref="AJ2:AQ3"/>
    <mergeCell ref="AR2:AS3"/>
    <mergeCell ref="AT2:AU3"/>
    <mergeCell ref="Z2:AD3"/>
    <mergeCell ref="AE2:AF3"/>
    <mergeCell ref="AG2:AH3"/>
    <mergeCell ref="B2:F3"/>
    <mergeCell ref="G2:R3"/>
    <mergeCell ref="S2:T2"/>
    <mergeCell ref="U2:V2"/>
    <mergeCell ref="B72:H72"/>
    <mergeCell ref="I72:J72"/>
    <mergeCell ref="K72:M72"/>
    <mergeCell ref="N72:O72"/>
    <mergeCell ref="P72:R72"/>
    <mergeCell ref="X2:Y3"/>
    <mergeCell ref="V4:AH4"/>
    <mergeCell ref="C6:E6"/>
    <mergeCell ref="F6:R6"/>
    <mergeCell ref="S6:U6"/>
    <mergeCell ref="AR72:AT72"/>
    <mergeCell ref="AQ26:AW26"/>
    <mergeCell ref="AX26:AY26"/>
    <mergeCell ref="AJ27:AP27"/>
    <mergeCell ref="AQ27:AW27"/>
    <mergeCell ref="AX27:AY27"/>
    <mergeCell ref="AX36:AY36"/>
    <mergeCell ref="AQ39:AW39"/>
    <mergeCell ref="AX39:AY39"/>
    <mergeCell ref="AX40:AY40"/>
    <mergeCell ref="AW72:AY72"/>
    <mergeCell ref="AZ72:BA72"/>
    <mergeCell ref="BB72:BC72"/>
    <mergeCell ref="BD72:BO72"/>
    <mergeCell ref="B73:H73"/>
    <mergeCell ref="I73:J73"/>
    <mergeCell ref="K73:M73"/>
    <mergeCell ref="N73:O73"/>
    <mergeCell ref="P73:R73"/>
    <mergeCell ref="S72:T72"/>
    <mergeCell ref="U73:V73"/>
    <mergeCell ref="W73:AH73"/>
    <mergeCell ref="AI73:AO73"/>
    <mergeCell ref="AP73:AQ73"/>
    <mergeCell ref="AR73:AT73"/>
    <mergeCell ref="AU72:AV72"/>
    <mergeCell ref="U72:V72"/>
    <mergeCell ref="W72:AH72"/>
    <mergeCell ref="AI72:AO72"/>
    <mergeCell ref="AP72:AQ72"/>
    <mergeCell ref="B74:H74"/>
    <mergeCell ref="I74:J74"/>
    <mergeCell ref="K74:M74"/>
    <mergeCell ref="N74:O74"/>
    <mergeCell ref="P74:R74"/>
    <mergeCell ref="S73:T73"/>
    <mergeCell ref="AR74:AT74"/>
    <mergeCell ref="AU73:AV73"/>
    <mergeCell ref="AW73:AY73"/>
    <mergeCell ref="AZ73:BA73"/>
    <mergeCell ref="BB73:BC73"/>
    <mergeCell ref="BD73:BO73"/>
    <mergeCell ref="AU74:AV74"/>
    <mergeCell ref="AW74:AY74"/>
    <mergeCell ref="AZ74:BA74"/>
    <mergeCell ref="BB74:BC74"/>
    <mergeCell ref="BD74:BO74"/>
    <mergeCell ref="S74:T74"/>
    <mergeCell ref="U74:V74"/>
    <mergeCell ref="W74:AH74"/>
    <mergeCell ref="AI74:AO74"/>
    <mergeCell ref="AP74:AQ74"/>
  </mergeCells>
  <printOptions/>
  <pageMargins left="0.7875" right="0.7875" top="1.0527777777777778" bottom="1.0527777777777778" header="0.7875" footer="0.7875"/>
  <pageSetup horizontalDpi="300" verticalDpi="300" orientation="portrait" paperSize="9" r:id="rId1"/>
  <headerFooter alignWithMargins="0">
    <oddHeader>&amp;C&amp;"Times New Roman,標準"&amp;12&amp;A</oddHeader>
    <oddFooter>&amp;C&amp;"Times New Roman,標準"&amp;12ページ &amp;P</oddFooter>
  </headerFooter>
</worksheet>
</file>

<file path=xl/worksheets/sheet4.xml><?xml version="1.0" encoding="utf-8"?>
<worksheet xmlns="http://schemas.openxmlformats.org/spreadsheetml/2006/main" xmlns:r="http://schemas.openxmlformats.org/officeDocument/2006/relationships">
  <dimension ref="A2:BP91"/>
  <sheetViews>
    <sheetView zoomScalePageLayoutView="0" workbookViewId="0" topLeftCell="A8">
      <selection activeCell="B42" sqref="B42:AH51"/>
    </sheetView>
  </sheetViews>
  <sheetFormatPr defaultColWidth="3.140625" defaultRowHeight="13.5" customHeight="1"/>
  <cols>
    <col min="1" max="16384" width="3.140625" style="1" customWidth="1"/>
  </cols>
  <sheetData>
    <row r="2" spans="2:68" ht="13.5" customHeight="1">
      <c r="B2" s="310" t="s">
        <v>53</v>
      </c>
      <c r="C2" s="310"/>
      <c r="D2" s="310"/>
      <c r="E2" s="310"/>
      <c r="F2" s="310"/>
      <c r="G2" s="311" t="str">
        <f>PL!Z3</f>
        <v>メイヴ２</v>
      </c>
      <c r="H2" s="311"/>
      <c r="I2" s="311"/>
      <c r="J2" s="311"/>
      <c r="K2" s="311"/>
      <c r="L2" s="311"/>
      <c r="M2" s="311"/>
      <c r="N2" s="311"/>
      <c r="O2" s="311"/>
      <c r="P2" s="311"/>
      <c r="Q2" s="311"/>
      <c r="R2" s="311"/>
      <c r="S2" s="312" t="s">
        <v>54</v>
      </c>
      <c r="T2" s="312"/>
      <c r="U2" s="313"/>
      <c r="V2" s="313"/>
      <c r="X2" s="314" t="s">
        <v>55</v>
      </c>
      <c r="Y2" s="314"/>
      <c r="Z2" s="327" t="str">
        <f>PL!G2</f>
        <v>どみにく</v>
      </c>
      <c r="AA2" s="327"/>
      <c r="AB2" s="327"/>
      <c r="AC2" s="327"/>
      <c r="AD2" s="327"/>
      <c r="AE2" s="308" t="s">
        <v>56</v>
      </c>
      <c r="AF2" s="308"/>
      <c r="AG2" s="309">
        <f>PL!AE4</f>
        <v>0</v>
      </c>
      <c r="AH2" s="309"/>
      <c r="AI2" s="223"/>
      <c r="AJ2" s="130" t="s">
        <v>57</v>
      </c>
      <c r="AK2" s="130"/>
      <c r="AL2" s="130"/>
      <c r="AM2" s="130"/>
      <c r="AN2" s="130"/>
      <c r="AO2" s="130"/>
      <c r="AP2" s="130"/>
      <c r="AQ2" s="130"/>
      <c r="AR2" s="118" t="s">
        <v>58</v>
      </c>
      <c r="AS2" s="118"/>
      <c r="AT2" s="118" t="s">
        <v>59</v>
      </c>
      <c r="AU2" s="118"/>
      <c r="AV2" s="118" t="s">
        <v>60</v>
      </c>
      <c r="AW2" s="118"/>
      <c r="AX2" s="118" t="s">
        <v>61</v>
      </c>
      <c r="AY2" s="118"/>
      <c r="AZ2" s="118" t="s">
        <v>62</v>
      </c>
      <c r="BA2" s="118"/>
      <c r="BB2" s="118" t="s">
        <v>63</v>
      </c>
      <c r="BC2" s="118"/>
      <c r="BD2" s="118" t="s">
        <v>64</v>
      </c>
      <c r="BE2" s="118"/>
      <c r="BF2" s="118" t="s">
        <v>65</v>
      </c>
      <c r="BG2" s="118"/>
      <c r="BH2" s="118" t="s">
        <v>66</v>
      </c>
      <c r="BI2" s="118"/>
      <c r="BJ2" s="118" t="s">
        <v>67</v>
      </c>
      <c r="BK2" s="118"/>
      <c r="BL2" s="119" t="s">
        <v>68</v>
      </c>
      <c r="BM2" s="119"/>
      <c r="BN2" s="119"/>
      <c r="BO2" s="119"/>
      <c r="BP2" s="8"/>
    </row>
    <row r="3" spans="2:67" ht="13.5" customHeight="1">
      <c r="B3" s="310"/>
      <c r="C3" s="310"/>
      <c r="D3" s="310"/>
      <c r="E3" s="310"/>
      <c r="F3" s="310"/>
      <c r="G3" s="311"/>
      <c r="H3" s="311"/>
      <c r="I3" s="311"/>
      <c r="J3" s="311"/>
      <c r="K3" s="311"/>
      <c r="L3" s="311"/>
      <c r="M3" s="311"/>
      <c r="N3" s="311"/>
      <c r="O3" s="311"/>
      <c r="P3" s="311"/>
      <c r="Q3" s="311"/>
      <c r="R3" s="311"/>
      <c r="S3" s="307" t="s">
        <v>69</v>
      </c>
      <c r="T3" s="307"/>
      <c r="U3" s="168"/>
      <c r="V3" s="168"/>
      <c r="X3" s="314"/>
      <c r="Y3" s="314"/>
      <c r="Z3" s="327"/>
      <c r="AA3" s="327"/>
      <c r="AB3" s="327"/>
      <c r="AC3" s="327"/>
      <c r="AD3" s="327"/>
      <c r="AE3" s="308"/>
      <c r="AF3" s="308"/>
      <c r="AG3" s="309"/>
      <c r="AH3" s="309"/>
      <c r="AI3" s="223"/>
      <c r="AJ3" s="130"/>
      <c r="AK3" s="130"/>
      <c r="AL3" s="130"/>
      <c r="AM3" s="130"/>
      <c r="AN3" s="130"/>
      <c r="AO3" s="130"/>
      <c r="AP3" s="130"/>
      <c r="AQ3" s="130"/>
      <c r="AR3" s="118"/>
      <c r="AS3" s="118"/>
      <c r="AT3" s="118"/>
      <c r="AU3" s="118"/>
      <c r="AV3" s="118"/>
      <c r="AW3" s="118"/>
      <c r="AX3" s="118"/>
      <c r="AY3" s="118"/>
      <c r="AZ3" s="118"/>
      <c r="BA3" s="118"/>
      <c r="BB3" s="118"/>
      <c r="BC3" s="118"/>
      <c r="BD3" s="118"/>
      <c r="BE3" s="118"/>
      <c r="BF3" s="118"/>
      <c r="BG3" s="118"/>
      <c r="BH3" s="118"/>
      <c r="BI3" s="118"/>
      <c r="BJ3" s="118"/>
      <c r="BK3" s="118"/>
      <c r="BL3" s="120" t="s">
        <v>70</v>
      </c>
      <c r="BM3" s="120"/>
      <c r="BN3" s="121" t="s">
        <v>71</v>
      </c>
      <c r="BO3" s="121"/>
    </row>
    <row r="4" spans="2:67" ht="13.5" customHeight="1">
      <c r="B4" s="304" t="s">
        <v>72</v>
      </c>
      <c r="C4" s="305" t="s">
        <v>73</v>
      </c>
      <c r="D4" s="305"/>
      <c r="E4" s="305"/>
      <c r="F4" s="306"/>
      <c r="G4" s="306"/>
      <c r="H4" s="306"/>
      <c r="I4" s="306"/>
      <c r="J4" s="306"/>
      <c r="K4" s="306"/>
      <c r="L4" s="306"/>
      <c r="M4" s="306"/>
      <c r="N4" s="306"/>
      <c r="O4" s="306"/>
      <c r="P4" s="306"/>
      <c r="Q4" s="306"/>
      <c r="R4" s="306"/>
      <c r="S4" s="305" t="s">
        <v>74</v>
      </c>
      <c r="T4" s="305"/>
      <c r="U4" s="305"/>
      <c r="V4" s="306"/>
      <c r="W4" s="306"/>
      <c r="X4" s="306"/>
      <c r="Y4" s="306"/>
      <c r="Z4" s="306"/>
      <c r="AA4" s="306"/>
      <c r="AB4" s="306"/>
      <c r="AC4" s="306"/>
      <c r="AD4" s="306"/>
      <c r="AE4" s="306"/>
      <c r="AF4" s="306"/>
      <c r="AG4" s="306"/>
      <c r="AH4" s="306"/>
      <c r="AJ4" s="122" t="s">
        <v>75</v>
      </c>
      <c r="AK4" s="122"/>
      <c r="AL4" s="122"/>
      <c r="AM4" s="122"/>
      <c r="AN4" s="122"/>
      <c r="AO4" s="122"/>
      <c r="AP4" s="122"/>
      <c r="AQ4" s="122"/>
      <c r="AR4" s="123">
        <f>P14</f>
        <v>7</v>
      </c>
      <c r="AS4" s="123"/>
      <c r="AT4" s="123">
        <f>M38</f>
        <v>0</v>
      </c>
      <c r="AU4" s="123"/>
      <c r="AV4" s="124"/>
      <c r="AW4" s="124"/>
      <c r="AX4" s="124"/>
      <c r="AY4" s="124"/>
      <c r="AZ4" s="124"/>
      <c r="BA4" s="124"/>
      <c r="BB4" s="124"/>
      <c r="BC4" s="124"/>
      <c r="BD4" s="124"/>
      <c r="BE4" s="124"/>
      <c r="BF4" s="125"/>
      <c r="BG4" s="125"/>
      <c r="BH4" s="126"/>
      <c r="BI4" s="126"/>
      <c r="BJ4" s="109">
        <v>1</v>
      </c>
      <c r="BK4" s="109"/>
      <c r="BL4" s="110">
        <f aca="true" t="shared" si="0" ref="BL4:BL9">SUM(AR4:BI4)</f>
        <v>7</v>
      </c>
      <c r="BM4" s="110"/>
      <c r="BN4" s="9">
        <f>2+BJ4</f>
        <v>3</v>
      </c>
      <c r="BO4" s="10" t="s">
        <v>76</v>
      </c>
    </row>
    <row r="5" spans="2:67" ht="13.5" customHeight="1">
      <c r="B5" s="304"/>
      <c r="C5" s="301" t="s">
        <v>77</v>
      </c>
      <c r="D5" s="301"/>
      <c r="E5" s="301"/>
      <c r="F5" s="302"/>
      <c r="G5" s="302"/>
      <c r="H5" s="302"/>
      <c r="I5" s="302"/>
      <c r="J5" s="302"/>
      <c r="K5" s="302"/>
      <c r="L5" s="302"/>
      <c r="M5" s="302"/>
      <c r="N5" s="302"/>
      <c r="O5" s="302"/>
      <c r="P5" s="302"/>
      <c r="Q5" s="302"/>
      <c r="R5" s="302"/>
      <c r="S5" s="303" t="s">
        <v>78</v>
      </c>
      <c r="T5" s="303"/>
      <c r="U5" s="303"/>
      <c r="V5" s="302"/>
      <c r="W5" s="302"/>
      <c r="X5" s="302"/>
      <c r="Y5" s="302"/>
      <c r="Z5" s="302"/>
      <c r="AA5" s="302"/>
      <c r="AB5" s="302"/>
      <c r="AC5" s="302"/>
      <c r="AD5" s="302"/>
      <c r="AE5" s="302"/>
      <c r="AF5" s="302"/>
      <c r="AG5" s="302"/>
      <c r="AH5" s="302"/>
      <c r="AJ5" s="111" t="s">
        <v>60</v>
      </c>
      <c r="AK5" s="111"/>
      <c r="AL5" s="111"/>
      <c r="AM5" s="111"/>
      <c r="AN5" s="111"/>
      <c r="AO5" s="111"/>
      <c r="AP5" s="111"/>
      <c r="AQ5" s="111"/>
      <c r="AR5" s="112"/>
      <c r="AS5" s="112"/>
      <c r="AT5" s="112"/>
      <c r="AU5" s="112"/>
      <c r="AV5" s="113">
        <f>O38</f>
        <v>6</v>
      </c>
      <c r="AW5" s="113"/>
      <c r="AX5" s="112"/>
      <c r="AY5" s="112"/>
      <c r="AZ5" s="112"/>
      <c r="BA5" s="112"/>
      <c r="BB5" s="112"/>
      <c r="BC5" s="112"/>
      <c r="BD5" s="112"/>
      <c r="BE5" s="112"/>
      <c r="BF5" s="114"/>
      <c r="BG5" s="114"/>
      <c r="BH5" s="115"/>
      <c r="BI5" s="115"/>
      <c r="BJ5" s="116"/>
      <c r="BK5" s="116"/>
      <c r="BL5" s="117">
        <f t="shared" si="0"/>
        <v>6</v>
      </c>
      <c r="BM5" s="117"/>
      <c r="BN5" s="11">
        <f>2+BJ5</f>
        <v>2</v>
      </c>
      <c r="BO5" s="12" t="s">
        <v>76</v>
      </c>
    </row>
    <row r="6" spans="3:67" ht="13.5" customHeight="1">
      <c r="C6" s="154"/>
      <c r="D6" s="154"/>
      <c r="E6" s="154"/>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J6" s="111" t="s">
        <v>79</v>
      </c>
      <c r="AK6" s="111"/>
      <c r="AL6" s="111"/>
      <c r="AM6" s="111"/>
      <c r="AN6" s="111"/>
      <c r="AO6" s="111"/>
      <c r="AP6" s="111"/>
      <c r="AQ6" s="111"/>
      <c r="AR6" s="113">
        <f>P15</f>
        <v>7</v>
      </c>
      <c r="AS6" s="113"/>
      <c r="AT6" s="112"/>
      <c r="AU6" s="112"/>
      <c r="AV6" s="112"/>
      <c r="AW6" s="112"/>
      <c r="AX6" s="113">
        <f>Q38</f>
        <v>5</v>
      </c>
      <c r="AY6" s="113"/>
      <c r="AZ6" s="112"/>
      <c r="BA6" s="112"/>
      <c r="BB6" s="112"/>
      <c r="BC6" s="112"/>
      <c r="BD6" s="112"/>
      <c r="BE6" s="112"/>
      <c r="BF6" s="114"/>
      <c r="BG6" s="114"/>
      <c r="BH6" s="115"/>
      <c r="BI6" s="115"/>
      <c r="BJ6" s="116">
        <v>1</v>
      </c>
      <c r="BK6" s="116"/>
      <c r="BL6" s="117">
        <f t="shared" si="0"/>
        <v>12</v>
      </c>
      <c r="BM6" s="117"/>
      <c r="BN6" s="11">
        <f>2+BJ6</f>
        <v>3</v>
      </c>
      <c r="BO6" s="12" t="s">
        <v>76</v>
      </c>
    </row>
    <row r="7" spans="2:67" ht="13.5" customHeight="1">
      <c r="B7" s="298" t="s">
        <v>80</v>
      </c>
      <c r="C7" s="298"/>
      <c r="D7" s="298"/>
      <c r="E7" s="298"/>
      <c r="F7" s="299"/>
      <c r="G7" s="299"/>
      <c r="H7" s="299"/>
      <c r="I7" s="299"/>
      <c r="J7" s="299"/>
      <c r="K7" s="299"/>
      <c r="M7" s="297" t="s">
        <v>16</v>
      </c>
      <c r="N7" s="297"/>
      <c r="O7" s="297"/>
      <c r="P7" s="297"/>
      <c r="Q7" s="297"/>
      <c r="R7" s="297"/>
      <c r="T7" s="295" t="s">
        <v>35</v>
      </c>
      <c r="U7" s="295"/>
      <c r="V7" s="296" t="s">
        <v>81</v>
      </c>
      <c r="W7" s="296"/>
      <c r="X7" s="296"/>
      <c r="Z7" s="295" t="s">
        <v>36</v>
      </c>
      <c r="AA7" s="295"/>
      <c r="AB7" s="296" t="s">
        <v>82</v>
      </c>
      <c r="AC7" s="296"/>
      <c r="AD7" s="296"/>
      <c r="AF7" s="297" t="s">
        <v>83</v>
      </c>
      <c r="AG7" s="297"/>
      <c r="AH7" s="297"/>
      <c r="AJ7" s="111" t="s">
        <v>84</v>
      </c>
      <c r="AK7" s="111"/>
      <c r="AL7" s="111"/>
      <c r="AM7" s="111"/>
      <c r="AN7" s="111"/>
      <c r="AO7" s="111"/>
      <c r="AP7" s="111"/>
      <c r="AQ7" s="111"/>
      <c r="AR7" s="112"/>
      <c r="AS7" s="112"/>
      <c r="AT7" s="112"/>
      <c r="AU7" s="112"/>
      <c r="AV7" s="112"/>
      <c r="AW7" s="112"/>
      <c r="AX7" s="112"/>
      <c r="AY7" s="112"/>
      <c r="AZ7" s="113">
        <f>S38</f>
        <v>14</v>
      </c>
      <c r="BA7" s="113"/>
      <c r="BB7" s="112"/>
      <c r="BC7" s="112"/>
      <c r="BD7" s="112"/>
      <c r="BE7" s="112"/>
      <c r="BF7" s="114"/>
      <c r="BG7" s="114"/>
      <c r="BH7" s="115"/>
      <c r="BI7" s="115"/>
      <c r="BJ7" s="116"/>
      <c r="BK7" s="116"/>
      <c r="BL7" s="284">
        <f t="shared" si="0"/>
        <v>14</v>
      </c>
      <c r="BM7" s="284"/>
      <c r="BN7" s="284"/>
      <c r="BO7" s="284"/>
    </row>
    <row r="8" spans="2:67" ht="13.5" customHeight="1">
      <c r="B8" s="291" t="s">
        <v>85</v>
      </c>
      <c r="C8" s="291"/>
      <c r="D8" s="291"/>
      <c r="E8" s="291"/>
      <c r="F8" s="292"/>
      <c r="G8" s="292"/>
      <c r="H8" s="292"/>
      <c r="I8" s="292"/>
      <c r="J8" s="292"/>
      <c r="K8" s="292"/>
      <c r="M8" s="293">
        <f>PL!AE5</f>
        <v>8</v>
      </c>
      <c r="N8" s="293"/>
      <c r="O8" s="293"/>
      <c r="P8" s="293"/>
      <c r="Q8" s="293"/>
      <c r="R8" s="293"/>
      <c r="S8" s="223"/>
      <c r="T8" s="287">
        <f>PL!AD103</f>
        <v>76</v>
      </c>
      <c r="U8" s="287"/>
      <c r="V8" s="294">
        <f>M8</f>
        <v>8</v>
      </c>
      <c r="W8" s="294"/>
      <c r="X8" s="294"/>
      <c r="Y8" s="223"/>
      <c r="Z8" s="287">
        <f>PL!AH103</f>
        <v>67</v>
      </c>
      <c r="AA8" s="287"/>
      <c r="AB8" s="288">
        <f>M8</f>
        <v>8</v>
      </c>
      <c r="AC8" s="288"/>
      <c r="AD8" s="288"/>
      <c r="AE8" s="223"/>
      <c r="AF8" s="289">
        <v>5</v>
      </c>
      <c r="AG8" s="289"/>
      <c r="AH8" s="289"/>
      <c r="AI8" s="290"/>
      <c r="AJ8" s="111" t="s">
        <v>86</v>
      </c>
      <c r="AK8" s="111"/>
      <c r="AL8" s="111"/>
      <c r="AM8" s="111"/>
      <c r="AN8" s="111"/>
      <c r="AO8" s="111"/>
      <c r="AP8" s="111"/>
      <c r="AQ8" s="111"/>
      <c r="AR8" s="113">
        <f>P18</f>
        <v>3</v>
      </c>
      <c r="AS8" s="113"/>
      <c r="AT8" s="112"/>
      <c r="AU8" s="112"/>
      <c r="AV8" s="112"/>
      <c r="AW8" s="112"/>
      <c r="AX8" s="112"/>
      <c r="AY8" s="112"/>
      <c r="AZ8" s="112"/>
      <c r="BA8" s="112"/>
      <c r="BB8" s="113">
        <f>U38</f>
        <v>0</v>
      </c>
      <c r="BC8" s="113"/>
      <c r="BD8" s="112"/>
      <c r="BE8" s="112"/>
      <c r="BF8" s="114"/>
      <c r="BG8" s="114"/>
      <c r="BH8" s="115"/>
      <c r="BI8" s="115"/>
      <c r="BJ8" s="116"/>
      <c r="BK8" s="116"/>
      <c r="BL8" s="284">
        <f t="shared" si="0"/>
        <v>3</v>
      </c>
      <c r="BM8" s="284"/>
      <c r="BN8" s="284"/>
      <c r="BO8" s="284"/>
    </row>
    <row r="9" spans="2:67" ht="13.5" customHeight="1">
      <c r="B9" s="285" t="s">
        <v>87</v>
      </c>
      <c r="C9" s="285"/>
      <c r="D9" s="285"/>
      <c r="E9" s="285"/>
      <c r="F9" s="286"/>
      <c r="G9" s="286"/>
      <c r="H9" s="286"/>
      <c r="I9" s="286"/>
      <c r="J9" s="286"/>
      <c r="K9" s="286"/>
      <c r="M9" s="293"/>
      <c r="N9" s="293"/>
      <c r="O9" s="293"/>
      <c r="P9" s="293"/>
      <c r="Q9" s="293"/>
      <c r="R9" s="293"/>
      <c r="S9" s="223"/>
      <c r="T9" s="287"/>
      <c r="U9" s="287"/>
      <c r="V9" s="294"/>
      <c r="W9" s="294"/>
      <c r="X9" s="294"/>
      <c r="Y9" s="223"/>
      <c r="Z9" s="287"/>
      <c r="AA9" s="287"/>
      <c r="AB9" s="288"/>
      <c r="AC9" s="288"/>
      <c r="AD9" s="288"/>
      <c r="AE9" s="223"/>
      <c r="AF9" s="289"/>
      <c r="AG9" s="289"/>
      <c r="AH9" s="289"/>
      <c r="AI9" s="290"/>
      <c r="AJ9" s="215" t="s">
        <v>88</v>
      </c>
      <c r="AK9" s="215"/>
      <c r="AL9" s="215"/>
      <c r="AM9" s="215"/>
      <c r="AN9" s="215"/>
      <c r="AO9" s="215"/>
      <c r="AP9" s="215"/>
      <c r="AQ9" s="215"/>
      <c r="AR9" s="281">
        <f>P15+P17</f>
        <v>14</v>
      </c>
      <c r="AS9" s="281"/>
      <c r="AT9" s="316"/>
      <c r="AU9" s="316"/>
      <c r="AV9" s="316"/>
      <c r="AW9" s="316"/>
      <c r="AX9" s="316"/>
      <c r="AY9" s="316"/>
      <c r="AZ9" s="316"/>
      <c r="BA9" s="316"/>
      <c r="BB9" s="316"/>
      <c r="BC9" s="316"/>
      <c r="BD9" s="281">
        <f>W38</f>
        <v>0</v>
      </c>
      <c r="BE9" s="281"/>
      <c r="BF9" s="282"/>
      <c r="BG9" s="282"/>
      <c r="BH9" s="135"/>
      <c r="BI9" s="135"/>
      <c r="BJ9" s="211"/>
      <c r="BK9" s="211"/>
      <c r="BL9" s="279">
        <f t="shared" si="0"/>
        <v>14</v>
      </c>
      <c r="BM9" s="279"/>
      <c r="BN9" s="279"/>
      <c r="BO9" s="279"/>
    </row>
    <row r="10" spans="2:67" ht="13.5" customHeight="1">
      <c r="B10" s="154"/>
      <c r="C10" s="154"/>
      <c r="D10" s="154"/>
      <c r="E10" s="154"/>
      <c r="F10" s="154"/>
      <c r="G10" s="154"/>
      <c r="H10" s="154"/>
      <c r="I10" s="154"/>
      <c r="J10" s="154"/>
      <c r="K10" s="154"/>
      <c r="M10" s="154" t="s">
        <v>89</v>
      </c>
      <c r="N10" s="154"/>
      <c r="O10" s="154"/>
      <c r="P10" s="154"/>
      <c r="Q10" s="154"/>
      <c r="R10" s="154"/>
      <c r="T10" s="154"/>
      <c r="U10" s="154"/>
      <c r="V10" s="154"/>
      <c r="W10" s="154"/>
      <c r="X10" s="154"/>
      <c r="Z10" s="154"/>
      <c r="AA10" s="154"/>
      <c r="AB10" s="154"/>
      <c r="AC10" s="154"/>
      <c r="AD10" s="154"/>
      <c r="AF10" s="154"/>
      <c r="AG10" s="154"/>
      <c r="AH10" s="154"/>
      <c r="AJ10" s="276" t="s">
        <v>90</v>
      </c>
      <c r="AK10" s="276"/>
      <c r="AL10" s="276"/>
      <c r="AM10" s="276"/>
      <c r="AN10" s="276"/>
      <c r="AO10" s="276"/>
      <c r="AP10" s="276"/>
      <c r="AQ10" s="276"/>
      <c r="AR10" s="277" t="s">
        <v>91</v>
      </c>
      <c r="AS10" s="277"/>
      <c r="AT10" s="277"/>
      <c r="AU10" s="277"/>
      <c r="AV10" s="277"/>
      <c r="AW10" s="277"/>
      <c r="AX10" s="277"/>
      <c r="AY10" s="277"/>
      <c r="AZ10" s="277"/>
      <c r="BA10" s="277"/>
      <c r="BB10" s="162">
        <f>P13+5</f>
        <v>9</v>
      </c>
      <c r="BC10" s="162"/>
      <c r="BD10" s="162"/>
      <c r="BE10" s="162"/>
      <c r="BF10" s="243"/>
      <c r="BG10" s="243"/>
      <c r="BH10" s="278"/>
      <c r="BI10" s="278"/>
      <c r="BJ10" s="278"/>
      <c r="BK10" s="278"/>
      <c r="BL10" s="268">
        <f>SUM(BF10:BI10)+BB10</f>
        <v>9</v>
      </c>
      <c r="BM10" s="268"/>
      <c r="BN10" s="268"/>
      <c r="BO10" s="14" t="s">
        <v>92</v>
      </c>
    </row>
    <row r="11" spans="2:67" ht="13.5" customHeight="1">
      <c r="B11" s="262"/>
      <c r="C11" s="262"/>
      <c r="D11" s="269" t="s">
        <v>93</v>
      </c>
      <c r="E11" s="269"/>
      <c r="F11" s="270" t="s">
        <v>94</v>
      </c>
      <c r="G11" s="270"/>
      <c r="H11" s="271" t="s">
        <v>95</v>
      </c>
      <c r="I11" s="271"/>
      <c r="J11" s="272" t="s">
        <v>96</v>
      </c>
      <c r="K11" s="272"/>
      <c r="L11" s="273" t="s">
        <v>97</v>
      </c>
      <c r="M11" s="273"/>
      <c r="N11" s="273"/>
      <c r="O11" s="273"/>
      <c r="P11" s="274" t="s">
        <v>58</v>
      </c>
      <c r="Q11" s="274"/>
      <c r="R11" s="274"/>
      <c r="T11" s="275" t="s">
        <v>98</v>
      </c>
      <c r="U11" s="275"/>
      <c r="V11" s="275"/>
      <c r="W11" s="275"/>
      <c r="X11" s="275"/>
      <c r="Y11" s="275"/>
      <c r="Z11" s="275"/>
      <c r="AA11" s="275"/>
      <c r="AB11" s="275"/>
      <c r="AC11" s="275"/>
      <c r="AD11" s="275"/>
      <c r="AE11" s="275"/>
      <c r="AF11" s="275"/>
      <c r="AG11" s="275"/>
      <c r="AH11" s="275"/>
      <c r="AJ11" s="154"/>
      <c r="AK11" s="154"/>
      <c r="AL11" s="154"/>
      <c r="AM11" s="154"/>
      <c r="AN11" s="154"/>
      <c r="AO11" s="154"/>
      <c r="AP11" s="154"/>
      <c r="AQ11" s="154"/>
      <c r="AR11" s="154"/>
      <c r="AS11" s="154"/>
      <c r="AT11" s="154"/>
      <c r="AU11" s="154"/>
      <c r="AV11" s="154"/>
      <c r="AW11" s="154"/>
      <c r="AX11" s="154"/>
      <c r="AY11" s="154"/>
      <c r="AZ11" s="154"/>
      <c r="BA11" s="154"/>
      <c r="BB11" s="222"/>
      <c r="BC11" s="222"/>
      <c r="BD11" s="222"/>
      <c r="BE11" s="222"/>
      <c r="BF11" s="154"/>
      <c r="BG11" s="154"/>
      <c r="BH11" s="156"/>
      <c r="BI11" s="156"/>
      <c r="BJ11" s="156"/>
      <c r="BK11" s="156"/>
      <c r="BL11" s="15">
        <f>IF(BL10="","",INT(BL10/5))</f>
        <v>1</v>
      </c>
      <c r="BM11" s="266" t="s">
        <v>99</v>
      </c>
      <c r="BN11" s="266"/>
      <c r="BO11" s="266"/>
    </row>
    <row r="12" spans="2:67" ht="13.5" customHeight="1">
      <c r="B12" s="262"/>
      <c r="C12" s="262"/>
      <c r="D12" s="269"/>
      <c r="E12" s="269"/>
      <c r="F12" s="270"/>
      <c r="G12" s="270"/>
      <c r="H12" s="271"/>
      <c r="I12" s="271"/>
      <c r="J12" s="272"/>
      <c r="K12" s="272"/>
      <c r="L12" s="257" t="s">
        <v>45</v>
      </c>
      <c r="M12" s="257"/>
      <c r="N12" s="258" t="s">
        <v>100</v>
      </c>
      <c r="O12" s="258"/>
      <c r="P12" s="274"/>
      <c r="Q12" s="274"/>
      <c r="R12" s="274"/>
      <c r="T12" s="259" t="s">
        <v>101</v>
      </c>
      <c r="U12" s="259"/>
      <c r="V12" s="259"/>
      <c r="W12" s="259"/>
      <c r="X12" s="259"/>
      <c r="Y12" s="260" t="s">
        <v>102</v>
      </c>
      <c r="Z12" s="260"/>
      <c r="AA12" s="260"/>
      <c r="AB12" s="260"/>
      <c r="AC12" s="260"/>
      <c r="AD12" s="261" t="s">
        <v>163</v>
      </c>
      <c r="AE12" s="261"/>
      <c r="AF12" s="261"/>
      <c r="AG12" s="261"/>
      <c r="AH12" s="261"/>
      <c r="AJ12" s="262" t="s">
        <v>104</v>
      </c>
      <c r="AK12" s="262"/>
      <c r="AL12" s="262"/>
      <c r="AM12" s="262"/>
      <c r="AN12" s="262"/>
      <c r="AO12" s="262"/>
      <c r="AP12" s="262"/>
      <c r="AQ12" s="249" t="s">
        <v>105</v>
      </c>
      <c r="AR12" s="249"/>
      <c r="AS12" s="249"/>
      <c r="AT12" s="249"/>
      <c r="AU12" s="249"/>
      <c r="AV12" s="249"/>
      <c r="AW12" s="249"/>
      <c r="AX12" s="249"/>
      <c r="AY12" s="119" t="s">
        <v>68</v>
      </c>
      <c r="AZ12" s="119"/>
      <c r="BA12" s="119"/>
      <c r="BB12" s="119"/>
      <c r="BD12" s="202" t="s">
        <v>106</v>
      </c>
      <c r="BE12" s="202"/>
      <c r="BF12" s="202"/>
      <c r="BG12" s="202"/>
      <c r="BH12" s="202"/>
      <c r="BI12" s="202"/>
      <c r="BJ12" s="202"/>
      <c r="BK12" s="202"/>
      <c r="BL12" s="202"/>
      <c r="BM12" s="250" t="s">
        <v>107</v>
      </c>
      <c r="BN12" s="250"/>
      <c r="BO12" s="250"/>
    </row>
    <row r="13" spans="2:67" ht="13.5" customHeight="1">
      <c r="B13" s="251" t="s">
        <v>108</v>
      </c>
      <c r="C13" s="251"/>
      <c r="D13" s="252">
        <v>8</v>
      </c>
      <c r="E13" s="252"/>
      <c r="F13" s="253">
        <v>3</v>
      </c>
      <c r="G13" s="253"/>
      <c r="H13" s="254">
        <v>1</v>
      </c>
      <c r="I13" s="254"/>
      <c r="J13" s="255">
        <f aca="true" t="shared" si="1" ref="J13:J19">SUM(D13:I13)</f>
        <v>12</v>
      </c>
      <c r="K13" s="255"/>
      <c r="L13" s="256"/>
      <c r="M13" s="256"/>
      <c r="N13" s="109"/>
      <c r="O13" s="109"/>
      <c r="P13" s="263">
        <f aca="true" t="shared" si="2" ref="P13:P19">SUM(L13:O13)+INT(J13/3)</f>
        <v>4</v>
      </c>
      <c r="Q13" s="263"/>
      <c r="R13" s="263"/>
      <c r="T13" s="264"/>
      <c r="U13" s="264"/>
      <c r="V13" s="264"/>
      <c r="W13" s="264"/>
      <c r="X13" s="264"/>
      <c r="Y13" s="265"/>
      <c r="Z13" s="265"/>
      <c r="AA13" s="265"/>
      <c r="AB13" s="265"/>
      <c r="AC13" s="265"/>
      <c r="AD13" s="247"/>
      <c r="AE13" s="247"/>
      <c r="AF13" s="247"/>
      <c r="AG13" s="247"/>
      <c r="AH13" s="247"/>
      <c r="AJ13" s="262"/>
      <c r="AK13" s="262"/>
      <c r="AL13" s="262"/>
      <c r="AM13" s="262"/>
      <c r="AN13" s="262"/>
      <c r="AO13" s="262"/>
      <c r="AP13" s="262"/>
      <c r="AQ13" s="248" t="s">
        <v>58</v>
      </c>
      <c r="AR13" s="248"/>
      <c r="AS13" s="248" t="s">
        <v>65</v>
      </c>
      <c r="AT13" s="248"/>
      <c r="AU13" s="248" t="s">
        <v>66</v>
      </c>
      <c r="AV13" s="248"/>
      <c r="AW13" s="248" t="s">
        <v>71</v>
      </c>
      <c r="AX13" s="248"/>
      <c r="AY13" s="120" t="s">
        <v>70</v>
      </c>
      <c r="AZ13" s="120"/>
      <c r="BA13" s="121" t="s">
        <v>71</v>
      </c>
      <c r="BB13" s="121"/>
      <c r="BD13" s="245"/>
      <c r="BE13" s="245"/>
      <c r="BF13" s="245"/>
      <c r="BG13" s="245"/>
      <c r="BH13" s="245"/>
      <c r="BI13" s="245"/>
      <c r="BJ13" s="245"/>
      <c r="BK13" s="245"/>
      <c r="BL13" s="245"/>
      <c r="BM13" s="246"/>
      <c r="BN13" s="246"/>
      <c r="BO13" s="246"/>
    </row>
    <row r="14" spans="2:67" ht="13.5" customHeight="1">
      <c r="B14" s="237" t="s">
        <v>109</v>
      </c>
      <c r="C14" s="237"/>
      <c r="D14" s="238">
        <v>7</v>
      </c>
      <c r="E14" s="238"/>
      <c r="F14" s="115">
        <v>4</v>
      </c>
      <c r="G14" s="115"/>
      <c r="H14" s="116">
        <v>7</v>
      </c>
      <c r="I14" s="116"/>
      <c r="J14" s="239">
        <f t="shared" si="1"/>
        <v>18</v>
      </c>
      <c r="K14" s="239"/>
      <c r="L14" s="240">
        <v>1</v>
      </c>
      <c r="M14" s="240"/>
      <c r="N14" s="116"/>
      <c r="O14" s="116"/>
      <c r="P14" s="234">
        <f t="shared" si="2"/>
        <v>7</v>
      </c>
      <c r="Q14" s="234"/>
      <c r="R14" s="234"/>
      <c r="T14" s="242" t="s">
        <v>110</v>
      </c>
      <c r="U14" s="242"/>
      <c r="V14" s="242"/>
      <c r="W14" s="242"/>
      <c r="X14" s="242"/>
      <c r="Y14" s="244"/>
      <c r="Z14" s="244"/>
      <c r="AA14" s="244"/>
      <c r="AB14" s="244"/>
      <c r="AC14" s="244"/>
      <c r="AD14" s="244"/>
      <c r="AE14" s="244"/>
      <c r="AF14" s="244"/>
      <c r="AG14" s="244"/>
      <c r="AH14" s="244"/>
      <c r="AI14" s="223"/>
      <c r="AJ14" s="122" t="s">
        <v>111</v>
      </c>
      <c r="AK14" s="122"/>
      <c r="AL14" s="122"/>
      <c r="AM14" s="122"/>
      <c r="AN14" s="122"/>
      <c r="AO14" s="122"/>
      <c r="AP14" s="122"/>
      <c r="AQ14" s="241">
        <f>P17</f>
        <v>7</v>
      </c>
      <c r="AR14" s="241"/>
      <c r="AS14" s="126">
        <v>2</v>
      </c>
      <c r="AT14" s="126"/>
      <c r="AU14" s="126"/>
      <c r="AV14" s="126"/>
      <c r="AW14" s="109"/>
      <c r="AX14" s="109"/>
      <c r="AY14" s="110">
        <f aca="true" t="shared" si="3" ref="AY14:AY21">SUM(AQ14:AV14)</f>
        <v>9</v>
      </c>
      <c r="AZ14" s="110"/>
      <c r="BA14" s="9">
        <f aca="true" t="shared" si="4" ref="BA14:BA21">AW14+2</f>
        <v>2</v>
      </c>
      <c r="BB14" s="10" t="s">
        <v>76</v>
      </c>
      <c r="BD14" s="216"/>
      <c r="BE14" s="216"/>
      <c r="BF14" s="216"/>
      <c r="BG14" s="216"/>
      <c r="BH14" s="216"/>
      <c r="BI14" s="216"/>
      <c r="BJ14" s="216"/>
      <c r="BK14" s="216"/>
      <c r="BL14" s="216"/>
      <c r="BM14" s="217"/>
      <c r="BN14" s="217"/>
      <c r="BO14" s="217"/>
    </row>
    <row r="15" spans="2:67" ht="13.5" customHeight="1">
      <c r="B15" s="237" t="s">
        <v>112</v>
      </c>
      <c r="C15" s="237"/>
      <c r="D15" s="238">
        <v>12</v>
      </c>
      <c r="E15" s="238"/>
      <c r="F15" s="115"/>
      <c r="G15" s="115"/>
      <c r="H15" s="116">
        <v>6</v>
      </c>
      <c r="I15" s="116"/>
      <c r="J15" s="239">
        <f t="shared" si="1"/>
        <v>18</v>
      </c>
      <c r="K15" s="239"/>
      <c r="L15" s="240">
        <v>1</v>
      </c>
      <c r="M15" s="240"/>
      <c r="N15" s="116"/>
      <c r="O15" s="116"/>
      <c r="P15" s="234">
        <f t="shared" si="2"/>
        <v>7</v>
      </c>
      <c r="Q15" s="234"/>
      <c r="R15" s="234"/>
      <c r="T15" s="242" t="s">
        <v>7</v>
      </c>
      <c r="U15" s="242"/>
      <c r="V15" s="242"/>
      <c r="W15" s="242"/>
      <c r="X15" s="242"/>
      <c r="Y15" s="244"/>
      <c r="Z15" s="244"/>
      <c r="AA15" s="244"/>
      <c r="AB15" s="244"/>
      <c r="AC15" s="244"/>
      <c r="AD15" s="244"/>
      <c r="AE15" s="244"/>
      <c r="AF15" s="244"/>
      <c r="AG15" s="244"/>
      <c r="AH15" s="244"/>
      <c r="AI15" s="223"/>
      <c r="AJ15" s="111" t="s">
        <v>113</v>
      </c>
      <c r="AK15" s="111"/>
      <c r="AL15" s="111"/>
      <c r="AM15" s="111"/>
      <c r="AN15" s="111"/>
      <c r="AO15" s="111"/>
      <c r="AP15" s="111"/>
      <c r="AQ15" s="224">
        <f>P14</f>
        <v>7</v>
      </c>
      <c r="AR15" s="224"/>
      <c r="AS15" s="115"/>
      <c r="AT15" s="115"/>
      <c r="AU15" s="115"/>
      <c r="AV15" s="115"/>
      <c r="AW15" s="116"/>
      <c r="AX15" s="116"/>
      <c r="AY15" s="117">
        <f t="shared" si="3"/>
        <v>7</v>
      </c>
      <c r="AZ15" s="117"/>
      <c r="BA15" s="11">
        <f t="shared" si="4"/>
        <v>2</v>
      </c>
      <c r="BB15" s="12" t="s">
        <v>76</v>
      </c>
      <c r="BD15" s="216"/>
      <c r="BE15" s="216"/>
      <c r="BF15" s="216"/>
      <c r="BG15" s="216"/>
      <c r="BH15" s="216"/>
      <c r="BI15" s="216"/>
      <c r="BJ15" s="216"/>
      <c r="BK15" s="216"/>
      <c r="BL15" s="216"/>
      <c r="BM15" s="217"/>
      <c r="BN15" s="217"/>
      <c r="BO15" s="217"/>
    </row>
    <row r="16" spans="2:67" ht="13.5" customHeight="1">
      <c r="B16" s="237" t="s">
        <v>114</v>
      </c>
      <c r="C16" s="237"/>
      <c r="D16" s="238">
        <v>6</v>
      </c>
      <c r="E16" s="238"/>
      <c r="F16" s="115"/>
      <c r="G16" s="115"/>
      <c r="H16" s="116"/>
      <c r="I16" s="116"/>
      <c r="J16" s="239">
        <f t="shared" si="1"/>
        <v>6</v>
      </c>
      <c r="K16" s="239"/>
      <c r="L16" s="240"/>
      <c r="M16" s="240"/>
      <c r="N16" s="116">
        <v>1</v>
      </c>
      <c r="O16" s="116"/>
      <c r="P16" s="234">
        <f t="shared" si="2"/>
        <v>3</v>
      </c>
      <c r="Q16" s="234"/>
      <c r="R16" s="234"/>
      <c r="T16" s="242"/>
      <c r="U16" s="242"/>
      <c r="V16" s="242"/>
      <c r="W16" s="242"/>
      <c r="X16" s="242"/>
      <c r="Y16" s="244"/>
      <c r="Z16" s="244"/>
      <c r="AA16" s="244"/>
      <c r="AB16" s="244"/>
      <c r="AC16" s="244"/>
      <c r="AD16" s="244"/>
      <c r="AE16" s="244"/>
      <c r="AF16" s="244"/>
      <c r="AG16" s="244"/>
      <c r="AH16" s="244"/>
      <c r="AI16" s="223"/>
      <c r="AJ16" s="111" t="s">
        <v>115</v>
      </c>
      <c r="AK16" s="111"/>
      <c r="AL16" s="111"/>
      <c r="AM16" s="111"/>
      <c r="AN16" s="111"/>
      <c r="AO16" s="111"/>
      <c r="AP16" s="111"/>
      <c r="AQ16" s="224">
        <f>P17</f>
        <v>7</v>
      </c>
      <c r="AR16" s="224"/>
      <c r="AS16" s="115">
        <v>2</v>
      </c>
      <c r="AT16" s="115"/>
      <c r="AU16" s="115"/>
      <c r="AV16" s="115"/>
      <c r="AW16" s="116"/>
      <c r="AX16" s="116"/>
      <c r="AY16" s="117">
        <f t="shared" si="3"/>
        <v>9</v>
      </c>
      <c r="AZ16" s="117"/>
      <c r="BA16" s="11">
        <f t="shared" si="4"/>
        <v>2</v>
      </c>
      <c r="BB16" s="12" t="s">
        <v>76</v>
      </c>
      <c r="BD16" s="216"/>
      <c r="BE16" s="216"/>
      <c r="BF16" s="216"/>
      <c r="BG16" s="216"/>
      <c r="BH16" s="216"/>
      <c r="BI16" s="216"/>
      <c r="BJ16" s="216"/>
      <c r="BK16" s="216"/>
      <c r="BL16" s="216"/>
      <c r="BM16" s="217"/>
      <c r="BN16" s="217"/>
      <c r="BO16" s="217"/>
    </row>
    <row r="17" spans="2:67" ht="13.5" customHeight="1">
      <c r="B17" s="237" t="s">
        <v>116</v>
      </c>
      <c r="C17" s="237"/>
      <c r="D17" s="238">
        <v>10</v>
      </c>
      <c r="E17" s="238"/>
      <c r="F17" s="115">
        <v>1</v>
      </c>
      <c r="G17" s="115"/>
      <c r="H17" s="116">
        <v>7</v>
      </c>
      <c r="I17" s="116"/>
      <c r="J17" s="239">
        <f t="shared" si="1"/>
        <v>18</v>
      </c>
      <c r="K17" s="239"/>
      <c r="L17" s="240">
        <v>1</v>
      </c>
      <c r="M17" s="240"/>
      <c r="N17" s="116"/>
      <c r="O17" s="116"/>
      <c r="P17" s="234">
        <f t="shared" si="2"/>
        <v>7</v>
      </c>
      <c r="Q17" s="234"/>
      <c r="R17" s="234"/>
      <c r="U17" s="154"/>
      <c r="V17" s="154"/>
      <c r="W17" s="154"/>
      <c r="X17" s="154"/>
      <c r="Z17" s="154"/>
      <c r="AA17" s="154"/>
      <c r="AB17" s="154"/>
      <c r="AC17" s="154"/>
      <c r="AD17" s="154"/>
      <c r="AE17" s="154"/>
      <c r="AF17" s="154"/>
      <c r="AG17" s="154"/>
      <c r="AH17" s="154"/>
      <c r="AJ17" s="111" t="s">
        <v>117</v>
      </c>
      <c r="AK17" s="111"/>
      <c r="AL17" s="111"/>
      <c r="AM17" s="111"/>
      <c r="AN17" s="111"/>
      <c r="AO17" s="111"/>
      <c r="AP17" s="111"/>
      <c r="AQ17" s="224">
        <f>P16</f>
        <v>3</v>
      </c>
      <c r="AR17" s="224"/>
      <c r="AS17" s="115"/>
      <c r="AT17" s="115"/>
      <c r="AU17" s="115"/>
      <c r="AV17" s="115"/>
      <c r="AW17" s="116"/>
      <c r="AX17" s="116"/>
      <c r="AY17" s="117">
        <f t="shared" si="3"/>
        <v>3</v>
      </c>
      <c r="AZ17" s="117"/>
      <c r="BA17" s="11">
        <f t="shared" si="4"/>
        <v>2</v>
      </c>
      <c r="BB17" s="12" t="s">
        <v>76</v>
      </c>
      <c r="BD17" s="216"/>
      <c r="BE17" s="216"/>
      <c r="BF17" s="216"/>
      <c r="BG17" s="216"/>
      <c r="BH17" s="216"/>
      <c r="BI17" s="216"/>
      <c r="BJ17" s="216"/>
      <c r="BK17" s="216"/>
      <c r="BL17" s="216"/>
      <c r="BM17" s="217"/>
      <c r="BN17" s="217"/>
      <c r="BO17" s="217"/>
    </row>
    <row r="18" spans="2:67" ht="13.5" customHeight="1">
      <c r="B18" s="237" t="s">
        <v>118</v>
      </c>
      <c r="C18" s="237"/>
      <c r="D18" s="238">
        <v>6</v>
      </c>
      <c r="E18" s="238"/>
      <c r="F18" s="115"/>
      <c r="G18" s="115"/>
      <c r="H18" s="116"/>
      <c r="I18" s="116"/>
      <c r="J18" s="239">
        <f t="shared" si="1"/>
        <v>6</v>
      </c>
      <c r="K18" s="239"/>
      <c r="L18" s="240"/>
      <c r="M18" s="240"/>
      <c r="N18" s="116">
        <v>1</v>
      </c>
      <c r="O18" s="116"/>
      <c r="P18" s="234">
        <f t="shared" si="2"/>
        <v>3</v>
      </c>
      <c r="Q18" s="234"/>
      <c r="R18" s="234"/>
      <c r="T18" s="235" t="s">
        <v>119</v>
      </c>
      <c r="U18" s="235"/>
      <c r="V18" s="235"/>
      <c r="W18" s="236"/>
      <c r="X18" s="236"/>
      <c r="Y18" s="236"/>
      <c r="Z18" s="236"/>
      <c r="AA18" s="236"/>
      <c r="AB18" s="236"/>
      <c r="AC18" s="236"/>
      <c r="AD18" s="236"/>
      <c r="AE18" s="236"/>
      <c r="AF18" s="236"/>
      <c r="AG18" s="236"/>
      <c r="AH18" s="236"/>
      <c r="AJ18" s="111" t="s">
        <v>120</v>
      </c>
      <c r="AK18" s="111"/>
      <c r="AL18" s="111"/>
      <c r="AM18" s="111"/>
      <c r="AN18" s="111"/>
      <c r="AO18" s="111"/>
      <c r="AP18" s="111"/>
      <c r="AQ18" s="224">
        <f>P16</f>
        <v>3</v>
      </c>
      <c r="AR18" s="224"/>
      <c r="AS18" s="115"/>
      <c r="AT18" s="115"/>
      <c r="AU18" s="115"/>
      <c r="AV18" s="115"/>
      <c r="AW18" s="116"/>
      <c r="AX18" s="116"/>
      <c r="AY18" s="117">
        <f t="shared" si="3"/>
        <v>3</v>
      </c>
      <c r="AZ18" s="117"/>
      <c r="BA18" s="11">
        <f t="shared" si="4"/>
        <v>2</v>
      </c>
      <c r="BB18" s="12" t="s">
        <v>76</v>
      </c>
      <c r="BD18" s="216"/>
      <c r="BE18" s="216"/>
      <c r="BF18" s="216"/>
      <c r="BG18" s="216"/>
      <c r="BH18" s="216"/>
      <c r="BI18" s="216"/>
      <c r="BJ18" s="216"/>
      <c r="BK18" s="216"/>
      <c r="BL18" s="216"/>
      <c r="BM18" s="217"/>
      <c r="BN18" s="217"/>
      <c r="BO18" s="217"/>
    </row>
    <row r="19" spans="2:67" ht="13.5" customHeight="1">
      <c r="B19" s="230" t="s">
        <v>121</v>
      </c>
      <c r="C19" s="230"/>
      <c r="D19" s="231">
        <v>8</v>
      </c>
      <c r="E19" s="231"/>
      <c r="F19" s="115"/>
      <c r="G19" s="115"/>
      <c r="H19" s="116"/>
      <c r="I19" s="116"/>
      <c r="J19" s="232">
        <f t="shared" si="1"/>
        <v>8</v>
      </c>
      <c r="K19" s="232"/>
      <c r="L19" s="233"/>
      <c r="M19" s="233"/>
      <c r="N19" s="211">
        <v>1</v>
      </c>
      <c r="O19" s="211"/>
      <c r="P19" s="225">
        <f t="shared" si="2"/>
        <v>3</v>
      </c>
      <c r="Q19" s="225"/>
      <c r="R19" s="225"/>
      <c r="T19" s="226" t="s">
        <v>122</v>
      </c>
      <c r="U19" s="226"/>
      <c r="V19" s="226"/>
      <c r="W19" s="227"/>
      <c r="X19" s="227"/>
      <c r="Y19" s="227"/>
      <c r="Z19" s="227"/>
      <c r="AA19" s="227"/>
      <c r="AB19" s="227"/>
      <c r="AC19" s="227"/>
      <c r="AD19" s="227"/>
      <c r="AE19" s="228" t="s">
        <v>123</v>
      </c>
      <c r="AF19" s="228"/>
      <c r="AG19" s="229"/>
      <c r="AH19" s="229"/>
      <c r="AI19" s="223"/>
      <c r="AJ19" s="111" t="s">
        <v>124</v>
      </c>
      <c r="AK19" s="111"/>
      <c r="AL19" s="111"/>
      <c r="AM19" s="111"/>
      <c r="AN19" s="111"/>
      <c r="AO19" s="111"/>
      <c r="AP19" s="111"/>
      <c r="AQ19" s="224">
        <f>P16</f>
        <v>3</v>
      </c>
      <c r="AR19" s="224"/>
      <c r="AS19" s="115"/>
      <c r="AT19" s="115"/>
      <c r="AU19" s="115"/>
      <c r="AV19" s="115"/>
      <c r="AW19" s="116"/>
      <c r="AX19" s="116"/>
      <c r="AY19" s="117">
        <f t="shared" si="3"/>
        <v>3</v>
      </c>
      <c r="AZ19" s="117"/>
      <c r="BA19" s="11">
        <f t="shared" si="4"/>
        <v>2</v>
      </c>
      <c r="BB19" s="12" t="s">
        <v>76</v>
      </c>
      <c r="BD19" s="216"/>
      <c r="BE19" s="216"/>
      <c r="BF19" s="216"/>
      <c r="BG19" s="216"/>
      <c r="BH19" s="216"/>
      <c r="BI19" s="216"/>
      <c r="BJ19" s="216"/>
      <c r="BK19" s="216"/>
      <c r="BL19" s="216"/>
      <c r="BM19" s="217"/>
      <c r="BN19" s="217"/>
      <c r="BO19" s="217"/>
    </row>
    <row r="20" spans="2:67" ht="13.5" customHeight="1">
      <c r="B20" s="218" t="s">
        <v>125</v>
      </c>
      <c r="C20" s="218"/>
      <c r="D20" s="218"/>
      <c r="E20" s="218"/>
      <c r="F20" s="219">
        <f>SUM(F13:G19)</f>
        <v>8</v>
      </c>
      <c r="G20" s="219"/>
      <c r="H20" s="220">
        <f>SUM(H13:I19)</f>
        <v>21</v>
      </c>
      <c r="I20" s="220"/>
      <c r="J20" s="221"/>
      <c r="K20" s="221"/>
      <c r="L20" s="222"/>
      <c r="M20" s="222"/>
      <c r="N20" s="222"/>
      <c r="O20" s="222"/>
      <c r="P20" s="222"/>
      <c r="Q20" s="222"/>
      <c r="R20" s="222"/>
      <c r="T20" s="226"/>
      <c r="U20" s="226"/>
      <c r="V20" s="226"/>
      <c r="W20" s="227"/>
      <c r="X20" s="227"/>
      <c r="Y20" s="227"/>
      <c r="Z20" s="227"/>
      <c r="AA20" s="227"/>
      <c r="AB20" s="227"/>
      <c r="AC20" s="227"/>
      <c r="AD20" s="227"/>
      <c r="AE20" s="228"/>
      <c r="AF20" s="228"/>
      <c r="AG20" s="229"/>
      <c r="AH20" s="229"/>
      <c r="AI20" s="223"/>
      <c r="AJ20" s="111" t="s">
        <v>126</v>
      </c>
      <c r="AK20" s="111"/>
      <c r="AL20" s="111"/>
      <c r="AM20" s="111"/>
      <c r="AN20" s="111"/>
      <c r="AO20" s="111"/>
      <c r="AP20" s="111"/>
      <c r="AQ20" s="224">
        <f>P18</f>
        <v>3</v>
      </c>
      <c r="AR20" s="224"/>
      <c r="AS20" s="115"/>
      <c r="AT20" s="115"/>
      <c r="AU20" s="115"/>
      <c r="AV20" s="115"/>
      <c r="AW20" s="116"/>
      <c r="AX20" s="116"/>
      <c r="AY20" s="117">
        <f t="shared" si="3"/>
        <v>3</v>
      </c>
      <c r="AZ20" s="117"/>
      <c r="BA20" s="11">
        <f t="shared" si="4"/>
        <v>2</v>
      </c>
      <c r="BB20" s="12" t="s">
        <v>76</v>
      </c>
      <c r="BD20" s="216"/>
      <c r="BE20" s="216"/>
      <c r="BF20" s="216"/>
      <c r="BG20" s="216"/>
      <c r="BH20" s="216"/>
      <c r="BI20" s="216"/>
      <c r="BJ20" s="216"/>
      <c r="BK20" s="216"/>
      <c r="BL20" s="216"/>
      <c r="BM20" s="217"/>
      <c r="BN20" s="217"/>
      <c r="BO20" s="217"/>
    </row>
    <row r="21" spans="2:67" ht="13.5" customHeight="1">
      <c r="B21" s="154"/>
      <c r="C21" s="154"/>
      <c r="D21" s="154"/>
      <c r="E21" s="154"/>
      <c r="F21" s="154"/>
      <c r="G21" s="154"/>
      <c r="H21" s="154"/>
      <c r="I21" s="154"/>
      <c r="J21" s="214"/>
      <c r="K21" s="214"/>
      <c r="L21" s="214"/>
      <c r="M21" s="214"/>
      <c r="N21" s="214"/>
      <c r="O21" s="214"/>
      <c r="P21" s="214"/>
      <c r="Q21" s="214"/>
      <c r="R21" s="214"/>
      <c r="T21" s="154"/>
      <c r="U21" s="154"/>
      <c r="V21" s="154"/>
      <c r="W21" s="154"/>
      <c r="X21" s="154"/>
      <c r="Y21" s="154"/>
      <c r="Z21" s="154"/>
      <c r="AA21" s="154"/>
      <c r="AB21" s="154"/>
      <c r="AC21" s="154"/>
      <c r="AD21" s="154"/>
      <c r="AE21" s="154"/>
      <c r="AF21" s="154"/>
      <c r="AG21" s="154"/>
      <c r="AH21" s="154"/>
      <c r="AJ21" s="215" t="s">
        <v>127</v>
      </c>
      <c r="AK21" s="215"/>
      <c r="AL21" s="215"/>
      <c r="AM21" s="215"/>
      <c r="AN21" s="215"/>
      <c r="AO21" s="215"/>
      <c r="AP21" s="215"/>
      <c r="AQ21" s="210">
        <f>P14</f>
        <v>7</v>
      </c>
      <c r="AR21" s="210"/>
      <c r="AS21" s="135"/>
      <c r="AT21" s="135"/>
      <c r="AU21" s="135"/>
      <c r="AV21" s="135"/>
      <c r="AW21" s="211"/>
      <c r="AX21" s="211"/>
      <c r="AY21" s="212">
        <f t="shared" si="3"/>
        <v>7</v>
      </c>
      <c r="AZ21" s="212"/>
      <c r="BA21" s="16">
        <f t="shared" si="4"/>
        <v>2</v>
      </c>
      <c r="BB21" s="17" t="s">
        <v>76</v>
      </c>
      <c r="BD21" s="213"/>
      <c r="BE21" s="213"/>
      <c r="BF21" s="213"/>
      <c r="BG21" s="213"/>
      <c r="BH21" s="213"/>
      <c r="BI21" s="213"/>
      <c r="BJ21" s="213"/>
      <c r="BK21" s="213"/>
      <c r="BL21" s="213"/>
      <c r="BM21" s="207"/>
      <c r="BN21" s="207"/>
      <c r="BO21" s="207"/>
    </row>
    <row r="22" spans="2:67" ht="13.5" customHeight="1">
      <c r="B22" s="130" t="s">
        <v>128</v>
      </c>
      <c r="C22" s="130"/>
      <c r="D22" s="130"/>
      <c r="E22" s="130"/>
      <c r="F22" s="130"/>
      <c r="G22" s="130"/>
      <c r="H22" s="130"/>
      <c r="I22" s="130"/>
      <c r="J22" s="130"/>
      <c r="K22" s="208" t="s">
        <v>129</v>
      </c>
      <c r="L22" s="208"/>
      <c r="M22" s="208" t="s">
        <v>130</v>
      </c>
      <c r="N22" s="208"/>
      <c r="O22" s="208" t="s">
        <v>131</v>
      </c>
      <c r="P22" s="208"/>
      <c r="Q22" s="208" t="s">
        <v>132</v>
      </c>
      <c r="R22" s="208"/>
      <c r="S22" s="209" t="s">
        <v>133</v>
      </c>
      <c r="T22" s="209"/>
      <c r="U22" s="209" t="s">
        <v>134</v>
      </c>
      <c r="V22" s="209"/>
      <c r="W22" s="208" t="s">
        <v>135</v>
      </c>
      <c r="X22" s="208"/>
      <c r="Y22" s="208" t="s">
        <v>157</v>
      </c>
      <c r="Z22" s="208"/>
      <c r="AA22" s="200" t="s">
        <v>137</v>
      </c>
      <c r="AB22" s="200"/>
      <c r="AC22" s="200"/>
      <c r="AD22" s="200"/>
      <c r="AE22" s="200"/>
      <c r="AF22" s="200"/>
      <c r="AG22" s="200"/>
      <c r="AH22" s="200"/>
      <c r="AJ22" s="201" t="s">
        <v>138</v>
      </c>
      <c r="AK22" s="201"/>
      <c r="AL22" s="201"/>
      <c r="AM22" s="201"/>
      <c r="AN22" s="201"/>
      <c r="AO22" s="201"/>
      <c r="AP22" s="201"/>
      <c r="AQ22" s="201"/>
      <c r="AR22" s="201"/>
      <c r="AS22" s="201"/>
      <c r="AT22" s="201"/>
      <c r="AU22" s="201"/>
      <c r="AV22" s="201"/>
      <c r="AW22" s="201"/>
      <c r="AX22" s="201"/>
      <c r="AY22" s="201"/>
      <c r="AZ22" s="201"/>
      <c r="BA22" s="201"/>
      <c r="BB22" s="201"/>
      <c r="BD22" s="154"/>
      <c r="BE22" s="154"/>
      <c r="BF22" s="154"/>
      <c r="BG22" s="154"/>
      <c r="BH22" s="154"/>
      <c r="BI22" s="154"/>
      <c r="BJ22" s="154"/>
      <c r="BK22" s="154"/>
      <c r="BL22" s="154"/>
      <c r="BM22" s="154"/>
      <c r="BN22" s="154"/>
      <c r="BO22" s="154"/>
    </row>
    <row r="23" spans="2:67" ht="9.75" customHeight="1">
      <c r="B23" s="130"/>
      <c r="C23" s="130"/>
      <c r="D23" s="130"/>
      <c r="E23" s="130"/>
      <c r="F23" s="130"/>
      <c r="G23" s="130"/>
      <c r="H23" s="130"/>
      <c r="I23" s="130"/>
      <c r="J23" s="130"/>
      <c r="K23" s="208"/>
      <c r="L23" s="208"/>
      <c r="M23" s="208"/>
      <c r="N23" s="208"/>
      <c r="O23" s="208"/>
      <c r="P23" s="208"/>
      <c r="Q23" s="208"/>
      <c r="R23" s="208"/>
      <c r="S23" s="209"/>
      <c r="T23" s="209"/>
      <c r="U23" s="209"/>
      <c r="V23" s="209"/>
      <c r="W23" s="208"/>
      <c r="X23" s="208"/>
      <c r="Y23" s="208"/>
      <c r="Z23" s="208"/>
      <c r="AA23" s="200"/>
      <c r="AB23" s="200"/>
      <c r="AC23" s="200"/>
      <c r="AD23" s="200"/>
      <c r="AE23" s="200"/>
      <c r="AF23" s="200"/>
      <c r="AG23" s="200"/>
      <c r="AH23" s="200"/>
      <c r="AJ23" s="202" t="s">
        <v>139</v>
      </c>
      <c r="AK23" s="202"/>
      <c r="AL23" s="202"/>
      <c r="AM23" s="202"/>
      <c r="AN23" s="202"/>
      <c r="AO23" s="202"/>
      <c r="AP23" s="202"/>
      <c r="AQ23" s="203" t="s">
        <v>140</v>
      </c>
      <c r="AR23" s="203"/>
      <c r="AS23" s="203"/>
      <c r="AT23" s="203"/>
      <c r="AU23" s="203"/>
      <c r="AV23" s="203"/>
      <c r="AW23" s="203"/>
      <c r="AX23" s="200" t="s">
        <v>129</v>
      </c>
      <c r="AY23" s="200"/>
      <c r="AZ23" s="204" t="s">
        <v>141</v>
      </c>
      <c r="BA23" s="204"/>
      <c r="BB23" s="204"/>
      <c r="BC23" s="204"/>
      <c r="BD23" s="204"/>
      <c r="BE23" s="204"/>
      <c r="BF23" s="204"/>
      <c r="BG23" s="204"/>
      <c r="BH23" s="204"/>
      <c r="BI23" s="204"/>
      <c r="BJ23" s="204"/>
      <c r="BK23" s="205">
        <f>SUM(AX24:AY39)+SUM(BN24:BO36)</f>
        <v>0</v>
      </c>
      <c r="BL23" s="205"/>
      <c r="BM23" s="18" t="s">
        <v>142</v>
      </c>
      <c r="BN23" s="206">
        <f>J13</f>
        <v>12</v>
      </c>
      <c r="BO23" s="206"/>
    </row>
    <row r="24" spans="2:67" ht="9.75" customHeight="1">
      <c r="B24" s="198" t="s">
        <v>143</v>
      </c>
      <c r="C24" s="198"/>
      <c r="D24" s="199" t="s">
        <v>298</v>
      </c>
      <c r="E24" s="199"/>
      <c r="F24" s="199"/>
      <c r="G24" s="199"/>
      <c r="H24" s="199"/>
      <c r="I24" s="199"/>
      <c r="J24" s="199"/>
      <c r="K24" s="196"/>
      <c r="L24" s="196"/>
      <c r="M24" s="196"/>
      <c r="N24" s="196"/>
      <c r="O24" s="196"/>
      <c r="P24" s="196"/>
      <c r="Q24" s="196">
        <v>2</v>
      </c>
      <c r="R24" s="196"/>
      <c r="S24" s="196"/>
      <c r="T24" s="196"/>
      <c r="U24" s="196"/>
      <c r="V24" s="196"/>
      <c r="W24" s="196"/>
      <c r="X24" s="196"/>
      <c r="Y24" s="196"/>
      <c r="Z24" s="196"/>
      <c r="AA24" s="197">
        <v>2000</v>
      </c>
      <c r="AB24" s="197"/>
      <c r="AC24" s="197"/>
      <c r="AD24" s="197"/>
      <c r="AE24" s="197"/>
      <c r="AF24" s="197"/>
      <c r="AG24" s="197"/>
      <c r="AH24" s="197"/>
      <c r="AJ24" s="195"/>
      <c r="AK24" s="195"/>
      <c r="AL24" s="195"/>
      <c r="AM24" s="195"/>
      <c r="AN24" s="195"/>
      <c r="AO24" s="195"/>
      <c r="AP24" s="195"/>
      <c r="AQ24" s="194"/>
      <c r="AR24" s="194"/>
      <c r="AS24" s="194"/>
      <c r="AT24" s="194"/>
      <c r="AU24" s="194"/>
      <c r="AV24" s="194"/>
      <c r="AW24" s="194"/>
      <c r="AX24" s="193"/>
      <c r="AY24" s="193"/>
      <c r="AZ24" s="195"/>
      <c r="BA24" s="195"/>
      <c r="BB24" s="195"/>
      <c r="BC24" s="195"/>
      <c r="BD24" s="195"/>
      <c r="BE24" s="195"/>
      <c r="BF24" s="195"/>
      <c r="BG24" s="194"/>
      <c r="BH24" s="194"/>
      <c r="BI24" s="194"/>
      <c r="BJ24" s="194"/>
      <c r="BK24" s="194"/>
      <c r="BL24" s="194"/>
      <c r="BM24" s="194"/>
      <c r="BN24" s="193"/>
      <c r="BO24" s="193"/>
    </row>
    <row r="25" spans="2:67" ht="9.75" customHeight="1">
      <c r="B25" s="198"/>
      <c r="C25" s="198"/>
      <c r="D25" s="199"/>
      <c r="E25" s="199"/>
      <c r="F25" s="199"/>
      <c r="G25" s="199"/>
      <c r="H25" s="199"/>
      <c r="I25" s="199"/>
      <c r="J25" s="199"/>
      <c r="K25" s="196"/>
      <c r="L25" s="196"/>
      <c r="M25" s="196"/>
      <c r="N25" s="196"/>
      <c r="O25" s="196"/>
      <c r="P25" s="196"/>
      <c r="Q25" s="196"/>
      <c r="R25" s="196"/>
      <c r="S25" s="196"/>
      <c r="T25" s="196"/>
      <c r="U25" s="196"/>
      <c r="V25" s="196"/>
      <c r="W25" s="196"/>
      <c r="X25" s="196"/>
      <c r="Y25" s="196"/>
      <c r="Z25" s="196"/>
      <c r="AA25" s="197"/>
      <c r="AB25" s="197"/>
      <c r="AC25" s="197"/>
      <c r="AD25" s="197"/>
      <c r="AE25" s="197"/>
      <c r="AF25" s="197"/>
      <c r="AG25" s="197"/>
      <c r="AH25" s="197"/>
      <c r="AJ25" s="169"/>
      <c r="AK25" s="169"/>
      <c r="AL25" s="169"/>
      <c r="AM25" s="169"/>
      <c r="AN25" s="169"/>
      <c r="AO25" s="169"/>
      <c r="AP25" s="169"/>
      <c r="AQ25" s="170"/>
      <c r="AR25" s="170"/>
      <c r="AS25" s="170"/>
      <c r="AT25" s="170"/>
      <c r="AU25" s="170"/>
      <c r="AV25" s="170"/>
      <c r="AW25" s="170"/>
      <c r="AX25" s="171"/>
      <c r="AY25" s="171"/>
      <c r="AZ25" s="169"/>
      <c r="BA25" s="169"/>
      <c r="BB25" s="169"/>
      <c r="BC25" s="169"/>
      <c r="BD25" s="169"/>
      <c r="BE25" s="169"/>
      <c r="BF25" s="169"/>
      <c r="BG25" s="170"/>
      <c r="BH25" s="170"/>
      <c r="BI25" s="170"/>
      <c r="BJ25" s="170"/>
      <c r="BK25" s="170"/>
      <c r="BL25" s="170"/>
      <c r="BM25" s="170"/>
      <c r="BN25" s="171"/>
      <c r="BO25" s="171"/>
    </row>
    <row r="26" spans="2:67" ht="9.75" customHeight="1">
      <c r="B26" s="183" t="s">
        <v>144</v>
      </c>
      <c r="C26" s="183"/>
      <c r="D26" s="184" t="s">
        <v>299</v>
      </c>
      <c r="E26" s="184"/>
      <c r="F26" s="184"/>
      <c r="G26" s="184"/>
      <c r="H26" s="184"/>
      <c r="I26" s="184"/>
      <c r="J26" s="184"/>
      <c r="K26" s="181"/>
      <c r="L26" s="181"/>
      <c r="M26" s="181"/>
      <c r="N26" s="181"/>
      <c r="O26" s="181">
        <v>6</v>
      </c>
      <c r="P26" s="181"/>
      <c r="Q26" s="181"/>
      <c r="R26" s="181"/>
      <c r="S26" s="181"/>
      <c r="T26" s="181"/>
      <c r="U26" s="181"/>
      <c r="V26" s="181"/>
      <c r="W26" s="181"/>
      <c r="X26" s="181"/>
      <c r="Y26" s="181"/>
      <c r="Z26" s="181"/>
      <c r="AA26" s="182"/>
      <c r="AB26" s="182"/>
      <c r="AC26" s="182"/>
      <c r="AD26" s="182"/>
      <c r="AE26" s="182"/>
      <c r="AF26" s="182"/>
      <c r="AG26" s="182"/>
      <c r="AH26" s="182"/>
      <c r="AJ26" s="169"/>
      <c r="AK26" s="169"/>
      <c r="AL26" s="169"/>
      <c r="AM26" s="169"/>
      <c r="AN26" s="169"/>
      <c r="AO26" s="169"/>
      <c r="AP26" s="169"/>
      <c r="AQ26" s="170"/>
      <c r="AR26" s="170"/>
      <c r="AS26" s="170"/>
      <c r="AT26" s="170"/>
      <c r="AU26" s="170"/>
      <c r="AV26" s="170"/>
      <c r="AW26" s="170"/>
      <c r="AX26" s="171"/>
      <c r="AY26" s="171"/>
      <c r="AZ26" s="169"/>
      <c r="BA26" s="169"/>
      <c r="BB26" s="169"/>
      <c r="BC26" s="169"/>
      <c r="BD26" s="169"/>
      <c r="BE26" s="169"/>
      <c r="BF26" s="169"/>
      <c r="BG26" s="170"/>
      <c r="BH26" s="170"/>
      <c r="BI26" s="170"/>
      <c r="BJ26" s="170"/>
      <c r="BK26" s="170"/>
      <c r="BL26" s="170"/>
      <c r="BM26" s="170"/>
      <c r="BN26" s="171"/>
      <c r="BO26" s="171"/>
    </row>
    <row r="27" spans="2:67" ht="9.75" customHeight="1">
      <c r="B27" s="183"/>
      <c r="C27" s="183"/>
      <c r="D27" s="184"/>
      <c r="E27" s="184"/>
      <c r="F27" s="184"/>
      <c r="G27" s="184"/>
      <c r="H27" s="184"/>
      <c r="I27" s="184"/>
      <c r="J27" s="184"/>
      <c r="K27" s="181"/>
      <c r="L27" s="181"/>
      <c r="M27" s="181"/>
      <c r="N27" s="181"/>
      <c r="O27" s="181"/>
      <c r="P27" s="181"/>
      <c r="Q27" s="181"/>
      <c r="R27" s="181"/>
      <c r="S27" s="181"/>
      <c r="T27" s="181"/>
      <c r="U27" s="181"/>
      <c r="V27" s="181"/>
      <c r="W27" s="181"/>
      <c r="X27" s="181"/>
      <c r="Y27" s="181"/>
      <c r="Z27" s="181"/>
      <c r="AA27" s="182"/>
      <c r="AB27" s="182"/>
      <c r="AC27" s="182"/>
      <c r="AD27" s="182"/>
      <c r="AE27" s="182"/>
      <c r="AF27" s="182"/>
      <c r="AG27" s="182"/>
      <c r="AH27" s="182"/>
      <c r="AJ27" s="169"/>
      <c r="AK27" s="169"/>
      <c r="AL27" s="169"/>
      <c r="AM27" s="169"/>
      <c r="AN27" s="169"/>
      <c r="AO27" s="169"/>
      <c r="AP27" s="169"/>
      <c r="AQ27" s="170"/>
      <c r="AR27" s="170"/>
      <c r="AS27" s="170"/>
      <c r="AT27" s="170"/>
      <c r="AU27" s="170"/>
      <c r="AV27" s="170"/>
      <c r="AW27" s="170"/>
      <c r="AX27" s="171"/>
      <c r="AY27" s="171"/>
      <c r="AZ27" s="169"/>
      <c r="BA27" s="169"/>
      <c r="BB27" s="169"/>
      <c r="BC27" s="169"/>
      <c r="BD27" s="169"/>
      <c r="BE27" s="169"/>
      <c r="BF27" s="169"/>
      <c r="BG27" s="170"/>
      <c r="BH27" s="170"/>
      <c r="BI27" s="170"/>
      <c r="BJ27" s="170"/>
      <c r="BK27" s="170"/>
      <c r="BL27" s="170"/>
      <c r="BM27" s="170"/>
      <c r="BN27" s="171"/>
      <c r="BO27" s="171"/>
    </row>
    <row r="28" spans="2:67" ht="9.75" customHeight="1">
      <c r="B28" s="191" t="s">
        <v>145</v>
      </c>
      <c r="C28" s="191"/>
      <c r="D28" s="192"/>
      <c r="E28" s="192"/>
      <c r="F28" s="192"/>
      <c r="G28" s="192"/>
      <c r="H28" s="192"/>
      <c r="I28" s="192"/>
      <c r="J28" s="192"/>
      <c r="K28" s="189"/>
      <c r="L28" s="189"/>
      <c r="M28" s="189"/>
      <c r="N28" s="189"/>
      <c r="O28" s="189"/>
      <c r="P28" s="189"/>
      <c r="Q28" s="189"/>
      <c r="R28" s="189"/>
      <c r="S28" s="189"/>
      <c r="T28" s="189"/>
      <c r="U28" s="189"/>
      <c r="V28" s="189"/>
      <c r="W28" s="189"/>
      <c r="X28" s="189"/>
      <c r="Y28" s="189"/>
      <c r="Z28" s="189"/>
      <c r="AA28" s="190"/>
      <c r="AB28" s="190"/>
      <c r="AC28" s="190"/>
      <c r="AD28" s="190"/>
      <c r="AE28" s="190"/>
      <c r="AF28" s="190"/>
      <c r="AG28" s="190"/>
      <c r="AH28" s="190"/>
      <c r="AJ28" s="169"/>
      <c r="AK28" s="169"/>
      <c r="AL28" s="169"/>
      <c r="AM28" s="169"/>
      <c r="AN28" s="169"/>
      <c r="AO28" s="169"/>
      <c r="AP28" s="169"/>
      <c r="AQ28" s="170"/>
      <c r="AR28" s="170"/>
      <c r="AS28" s="170"/>
      <c r="AT28" s="170"/>
      <c r="AU28" s="170"/>
      <c r="AV28" s="170"/>
      <c r="AW28" s="170"/>
      <c r="AX28" s="171"/>
      <c r="AY28" s="171"/>
      <c r="AZ28" s="169"/>
      <c r="BA28" s="169"/>
      <c r="BB28" s="169"/>
      <c r="BC28" s="169"/>
      <c r="BD28" s="169"/>
      <c r="BE28" s="169"/>
      <c r="BF28" s="169"/>
      <c r="BG28" s="170"/>
      <c r="BH28" s="170"/>
      <c r="BI28" s="170"/>
      <c r="BJ28" s="170"/>
      <c r="BK28" s="170"/>
      <c r="BL28" s="170"/>
      <c r="BM28" s="170"/>
      <c r="BN28" s="171"/>
      <c r="BO28" s="171"/>
    </row>
    <row r="29" spans="2:67" ht="9.75" customHeight="1">
      <c r="B29" s="191"/>
      <c r="C29" s="191"/>
      <c r="D29" s="192"/>
      <c r="E29" s="192"/>
      <c r="F29" s="192"/>
      <c r="G29" s="192"/>
      <c r="H29" s="192"/>
      <c r="I29" s="192"/>
      <c r="J29" s="192"/>
      <c r="K29" s="189"/>
      <c r="L29" s="189"/>
      <c r="M29" s="189"/>
      <c r="N29" s="189"/>
      <c r="O29" s="189"/>
      <c r="P29" s="189"/>
      <c r="Q29" s="189"/>
      <c r="R29" s="189"/>
      <c r="S29" s="189"/>
      <c r="T29" s="189"/>
      <c r="U29" s="189"/>
      <c r="V29" s="189"/>
      <c r="W29" s="189"/>
      <c r="X29" s="189"/>
      <c r="Y29" s="189"/>
      <c r="Z29" s="189"/>
      <c r="AA29" s="190"/>
      <c r="AB29" s="190"/>
      <c r="AC29" s="190"/>
      <c r="AD29" s="190"/>
      <c r="AE29" s="190"/>
      <c r="AF29" s="190"/>
      <c r="AG29" s="190"/>
      <c r="AH29" s="190"/>
      <c r="AJ29" s="169"/>
      <c r="AK29" s="169"/>
      <c r="AL29" s="169"/>
      <c r="AM29" s="169"/>
      <c r="AN29" s="169"/>
      <c r="AO29" s="169"/>
      <c r="AP29" s="169"/>
      <c r="AQ29" s="170"/>
      <c r="AR29" s="170"/>
      <c r="AS29" s="170"/>
      <c r="AT29" s="170"/>
      <c r="AU29" s="170"/>
      <c r="AV29" s="170"/>
      <c r="AW29" s="170"/>
      <c r="AX29" s="171"/>
      <c r="AY29" s="171"/>
      <c r="AZ29" s="169"/>
      <c r="BA29" s="169"/>
      <c r="BB29" s="169"/>
      <c r="BC29" s="169"/>
      <c r="BD29" s="169"/>
      <c r="BE29" s="169"/>
      <c r="BF29" s="169"/>
      <c r="BG29" s="170"/>
      <c r="BH29" s="170"/>
      <c r="BI29" s="170"/>
      <c r="BJ29" s="170"/>
      <c r="BK29" s="170"/>
      <c r="BL29" s="170"/>
      <c r="BM29" s="170"/>
      <c r="BN29" s="171"/>
      <c r="BO29" s="171"/>
    </row>
    <row r="30" spans="2:67" ht="9.75" customHeight="1">
      <c r="B30" s="187" t="s">
        <v>146</v>
      </c>
      <c r="C30" s="187"/>
      <c r="D30" s="188" t="s">
        <v>300</v>
      </c>
      <c r="E30" s="188"/>
      <c r="F30" s="188"/>
      <c r="G30" s="188"/>
      <c r="H30" s="188"/>
      <c r="I30" s="188"/>
      <c r="J30" s="188"/>
      <c r="K30" s="185">
        <v>3</v>
      </c>
      <c r="L30" s="185"/>
      <c r="M30" s="185"/>
      <c r="N30" s="185"/>
      <c r="O30" s="185"/>
      <c r="P30" s="185"/>
      <c r="Q30" s="185">
        <v>3</v>
      </c>
      <c r="R30" s="185"/>
      <c r="S30" s="185">
        <v>1</v>
      </c>
      <c r="T30" s="185"/>
      <c r="U30" s="185"/>
      <c r="V30" s="185"/>
      <c r="W30" s="185"/>
      <c r="X30" s="185"/>
      <c r="Y30" s="185"/>
      <c r="Z30" s="185"/>
      <c r="AA30" s="186">
        <v>6100</v>
      </c>
      <c r="AB30" s="186"/>
      <c r="AC30" s="186"/>
      <c r="AD30" s="186"/>
      <c r="AE30" s="186"/>
      <c r="AF30" s="186"/>
      <c r="AG30" s="186"/>
      <c r="AH30" s="186"/>
      <c r="AJ30" s="169"/>
      <c r="AK30" s="169"/>
      <c r="AL30" s="169"/>
      <c r="AM30" s="169"/>
      <c r="AN30" s="169"/>
      <c r="AO30" s="169"/>
      <c r="AP30" s="169"/>
      <c r="AQ30" s="170"/>
      <c r="AR30" s="170"/>
      <c r="AS30" s="170"/>
      <c r="AT30" s="170"/>
      <c r="AU30" s="170"/>
      <c r="AV30" s="170"/>
      <c r="AW30" s="170"/>
      <c r="AX30" s="171"/>
      <c r="AY30" s="171"/>
      <c r="AZ30" s="169"/>
      <c r="BA30" s="169"/>
      <c r="BB30" s="169"/>
      <c r="BC30" s="169"/>
      <c r="BD30" s="169"/>
      <c r="BE30" s="169"/>
      <c r="BF30" s="169"/>
      <c r="BG30" s="170"/>
      <c r="BH30" s="170"/>
      <c r="BI30" s="170"/>
      <c r="BJ30" s="170"/>
      <c r="BK30" s="170"/>
      <c r="BL30" s="170"/>
      <c r="BM30" s="170"/>
      <c r="BN30" s="171"/>
      <c r="BO30" s="171"/>
    </row>
    <row r="31" spans="2:67" ht="9.75" customHeight="1">
      <c r="B31" s="187"/>
      <c r="C31" s="187"/>
      <c r="D31" s="188"/>
      <c r="E31" s="188"/>
      <c r="F31" s="188"/>
      <c r="G31" s="188"/>
      <c r="H31" s="188"/>
      <c r="I31" s="188"/>
      <c r="J31" s="188"/>
      <c r="K31" s="185"/>
      <c r="L31" s="185"/>
      <c r="M31" s="185"/>
      <c r="N31" s="185"/>
      <c r="O31" s="185"/>
      <c r="P31" s="185"/>
      <c r="Q31" s="185"/>
      <c r="R31" s="185"/>
      <c r="S31" s="185"/>
      <c r="T31" s="185"/>
      <c r="U31" s="185"/>
      <c r="V31" s="185"/>
      <c r="W31" s="185"/>
      <c r="X31" s="185"/>
      <c r="Y31" s="185"/>
      <c r="Z31" s="185"/>
      <c r="AA31" s="186"/>
      <c r="AB31" s="186"/>
      <c r="AC31" s="186"/>
      <c r="AD31" s="186"/>
      <c r="AE31" s="186"/>
      <c r="AF31" s="186"/>
      <c r="AG31" s="186"/>
      <c r="AH31" s="186"/>
      <c r="AJ31" s="169"/>
      <c r="AK31" s="169"/>
      <c r="AL31" s="169"/>
      <c r="AM31" s="169"/>
      <c r="AN31" s="169"/>
      <c r="AO31" s="169"/>
      <c r="AP31" s="169"/>
      <c r="AQ31" s="170"/>
      <c r="AR31" s="170"/>
      <c r="AS31" s="170"/>
      <c r="AT31" s="170"/>
      <c r="AU31" s="170"/>
      <c r="AV31" s="170"/>
      <c r="AW31" s="170"/>
      <c r="AX31" s="171"/>
      <c r="AY31" s="171"/>
      <c r="AZ31" s="169"/>
      <c r="BA31" s="169"/>
      <c r="BB31" s="169"/>
      <c r="BC31" s="169"/>
      <c r="BD31" s="169"/>
      <c r="BE31" s="169"/>
      <c r="BF31" s="169"/>
      <c r="BG31" s="170"/>
      <c r="BH31" s="170"/>
      <c r="BI31" s="170"/>
      <c r="BJ31" s="170"/>
      <c r="BK31" s="170"/>
      <c r="BL31" s="170"/>
      <c r="BM31" s="170"/>
      <c r="BN31" s="171"/>
      <c r="BO31" s="171"/>
    </row>
    <row r="32" spans="2:67" ht="9.75" customHeight="1">
      <c r="B32" s="183" t="s">
        <v>147</v>
      </c>
      <c r="C32" s="183"/>
      <c r="D32" s="184" t="s">
        <v>301</v>
      </c>
      <c r="E32" s="184"/>
      <c r="F32" s="184"/>
      <c r="G32" s="184"/>
      <c r="H32" s="184"/>
      <c r="I32" s="184"/>
      <c r="J32" s="184"/>
      <c r="K32" s="181">
        <v>9</v>
      </c>
      <c r="L32" s="181"/>
      <c r="M32" s="181"/>
      <c r="N32" s="181"/>
      <c r="O32" s="181"/>
      <c r="P32" s="181"/>
      <c r="Q32" s="181"/>
      <c r="R32" s="181"/>
      <c r="S32" s="181">
        <v>8</v>
      </c>
      <c r="T32" s="181"/>
      <c r="U32" s="181"/>
      <c r="V32" s="181"/>
      <c r="W32" s="181"/>
      <c r="X32" s="181"/>
      <c r="Y32" s="181"/>
      <c r="Z32" s="181"/>
      <c r="AA32" s="182">
        <v>15000</v>
      </c>
      <c r="AB32" s="182"/>
      <c r="AC32" s="182"/>
      <c r="AD32" s="182"/>
      <c r="AE32" s="182"/>
      <c r="AF32" s="182"/>
      <c r="AG32" s="182"/>
      <c r="AH32" s="182"/>
      <c r="AJ32" s="169"/>
      <c r="AK32" s="169"/>
      <c r="AL32" s="169"/>
      <c r="AM32" s="169"/>
      <c r="AN32" s="169"/>
      <c r="AO32" s="169"/>
      <c r="AP32" s="169"/>
      <c r="AQ32" s="170"/>
      <c r="AR32" s="170"/>
      <c r="AS32" s="170"/>
      <c r="AT32" s="170"/>
      <c r="AU32" s="170"/>
      <c r="AV32" s="170"/>
      <c r="AW32" s="170"/>
      <c r="AX32" s="171"/>
      <c r="AY32" s="171"/>
      <c r="AZ32" s="169"/>
      <c r="BA32" s="169"/>
      <c r="BB32" s="169"/>
      <c r="BC32" s="169"/>
      <c r="BD32" s="169"/>
      <c r="BE32" s="169"/>
      <c r="BF32" s="169"/>
      <c r="BG32" s="170"/>
      <c r="BH32" s="170"/>
      <c r="BI32" s="170"/>
      <c r="BJ32" s="170"/>
      <c r="BK32" s="170"/>
      <c r="BL32" s="170"/>
      <c r="BM32" s="170"/>
      <c r="BN32" s="171"/>
      <c r="BO32" s="171"/>
    </row>
    <row r="33" spans="2:67" ht="9.75" customHeight="1">
      <c r="B33" s="183"/>
      <c r="C33" s="183"/>
      <c r="D33" s="184"/>
      <c r="E33" s="184"/>
      <c r="F33" s="184"/>
      <c r="G33" s="184"/>
      <c r="H33" s="184"/>
      <c r="I33" s="184"/>
      <c r="J33" s="184"/>
      <c r="K33" s="181"/>
      <c r="L33" s="181"/>
      <c r="M33" s="181"/>
      <c r="N33" s="181"/>
      <c r="O33" s="181"/>
      <c r="P33" s="181"/>
      <c r="Q33" s="181"/>
      <c r="R33" s="181"/>
      <c r="S33" s="181"/>
      <c r="T33" s="181"/>
      <c r="U33" s="181"/>
      <c r="V33" s="181"/>
      <c r="W33" s="181"/>
      <c r="X33" s="181"/>
      <c r="Y33" s="181"/>
      <c r="Z33" s="181"/>
      <c r="AA33" s="182"/>
      <c r="AB33" s="182"/>
      <c r="AC33" s="182"/>
      <c r="AD33" s="182"/>
      <c r="AE33" s="182"/>
      <c r="AF33" s="182"/>
      <c r="AG33" s="182"/>
      <c r="AH33" s="182"/>
      <c r="AJ33" s="169"/>
      <c r="AK33" s="169"/>
      <c r="AL33" s="169"/>
      <c r="AM33" s="169"/>
      <c r="AN33" s="169"/>
      <c r="AO33" s="169"/>
      <c r="AP33" s="169"/>
      <c r="AQ33" s="170"/>
      <c r="AR33" s="170"/>
      <c r="AS33" s="170"/>
      <c r="AT33" s="170"/>
      <c r="AU33" s="170"/>
      <c r="AV33" s="170"/>
      <c r="AW33" s="170"/>
      <c r="AX33" s="171"/>
      <c r="AY33" s="171"/>
      <c r="AZ33" s="169"/>
      <c r="BA33" s="169"/>
      <c r="BB33" s="169"/>
      <c r="BC33" s="169"/>
      <c r="BD33" s="169"/>
      <c r="BE33" s="169"/>
      <c r="BF33" s="169"/>
      <c r="BG33" s="170"/>
      <c r="BH33" s="170"/>
      <c r="BI33" s="170"/>
      <c r="BJ33" s="170"/>
      <c r="BK33" s="170"/>
      <c r="BL33" s="170"/>
      <c r="BM33" s="170"/>
      <c r="BN33" s="171"/>
      <c r="BO33" s="171"/>
    </row>
    <row r="34" spans="2:67" ht="9.75" customHeight="1">
      <c r="B34" s="183" t="s">
        <v>148</v>
      </c>
      <c r="C34" s="183"/>
      <c r="D34" s="184" t="s">
        <v>302</v>
      </c>
      <c r="E34" s="184"/>
      <c r="F34" s="184"/>
      <c r="G34" s="184"/>
      <c r="H34" s="184"/>
      <c r="I34" s="184"/>
      <c r="J34" s="184"/>
      <c r="K34" s="181">
        <v>4</v>
      </c>
      <c r="L34" s="181"/>
      <c r="M34" s="181"/>
      <c r="N34" s="181"/>
      <c r="O34" s="181"/>
      <c r="P34" s="181"/>
      <c r="Q34" s="181"/>
      <c r="R34" s="181"/>
      <c r="S34" s="181">
        <v>5</v>
      </c>
      <c r="T34" s="181"/>
      <c r="U34" s="181"/>
      <c r="V34" s="181"/>
      <c r="W34" s="181"/>
      <c r="X34" s="181"/>
      <c r="Y34" s="181"/>
      <c r="Z34" s="181"/>
      <c r="AA34" s="182">
        <v>6500</v>
      </c>
      <c r="AB34" s="182"/>
      <c r="AC34" s="182"/>
      <c r="AD34" s="182"/>
      <c r="AE34" s="182"/>
      <c r="AF34" s="182"/>
      <c r="AG34" s="182"/>
      <c r="AH34" s="182"/>
      <c r="AJ34" s="169"/>
      <c r="AK34" s="169"/>
      <c r="AL34" s="169"/>
      <c r="AM34" s="169"/>
      <c r="AN34" s="169"/>
      <c r="AO34" s="169"/>
      <c r="AP34" s="169"/>
      <c r="AQ34" s="170"/>
      <c r="AR34" s="170"/>
      <c r="AS34" s="170"/>
      <c r="AT34" s="170"/>
      <c r="AU34" s="170"/>
      <c r="AV34" s="170"/>
      <c r="AW34" s="170"/>
      <c r="AX34" s="171"/>
      <c r="AY34" s="171"/>
      <c r="AZ34" s="169"/>
      <c r="BA34" s="169"/>
      <c r="BB34" s="169"/>
      <c r="BC34" s="169"/>
      <c r="BD34" s="169"/>
      <c r="BE34" s="169"/>
      <c r="BF34" s="169"/>
      <c r="BG34" s="170"/>
      <c r="BH34" s="170"/>
      <c r="BI34" s="170"/>
      <c r="BJ34" s="170"/>
      <c r="BK34" s="170"/>
      <c r="BL34" s="170"/>
      <c r="BM34" s="170"/>
      <c r="BN34" s="171"/>
      <c r="BO34" s="171"/>
    </row>
    <row r="35" spans="2:67" ht="9.75" customHeight="1">
      <c r="B35" s="183"/>
      <c r="C35" s="183"/>
      <c r="D35" s="184"/>
      <c r="E35" s="184"/>
      <c r="F35" s="184"/>
      <c r="G35" s="184"/>
      <c r="H35" s="184"/>
      <c r="I35" s="184"/>
      <c r="J35" s="184"/>
      <c r="K35" s="181"/>
      <c r="L35" s="181"/>
      <c r="M35" s="181"/>
      <c r="N35" s="181"/>
      <c r="O35" s="181"/>
      <c r="P35" s="181"/>
      <c r="Q35" s="181"/>
      <c r="R35" s="181"/>
      <c r="S35" s="181"/>
      <c r="T35" s="181"/>
      <c r="U35" s="181"/>
      <c r="V35" s="181"/>
      <c r="W35" s="181"/>
      <c r="X35" s="181"/>
      <c r="Y35" s="181"/>
      <c r="Z35" s="181"/>
      <c r="AA35" s="182"/>
      <c r="AB35" s="182"/>
      <c r="AC35" s="182"/>
      <c r="AD35" s="182"/>
      <c r="AE35" s="182"/>
      <c r="AF35" s="182"/>
      <c r="AG35" s="182"/>
      <c r="AH35" s="182"/>
      <c r="AJ35" s="169"/>
      <c r="AK35" s="169"/>
      <c r="AL35" s="169"/>
      <c r="AM35" s="169"/>
      <c r="AN35" s="169"/>
      <c r="AO35" s="169"/>
      <c r="AP35" s="169"/>
      <c r="AQ35" s="170"/>
      <c r="AR35" s="170"/>
      <c r="AS35" s="170"/>
      <c r="AT35" s="170"/>
      <c r="AU35" s="170"/>
      <c r="AV35" s="170"/>
      <c r="AW35" s="170"/>
      <c r="AX35" s="171"/>
      <c r="AY35" s="171"/>
      <c r="AZ35" s="169"/>
      <c r="BA35" s="169"/>
      <c r="BB35" s="169"/>
      <c r="BC35" s="169"/>
      <c r="BD35" s="169"/>
      <c r="BE35" s="169"/>
      <c r="BF35" s="169"/>
      <c r="BG35" s="170"/>
      <c r="BH35" s="170"/>
      <c r="BI35" s="170"/>
      <c r="BJ35" s="170"/>
      <c r="BK35" s="170"/>
      <c r="BL35" s="170"/>
      <c r="BM35" s="170"/>
      <c r="BN35" s="171"/>
      <c r="BO35" s="171"/>
    </row>
    <row r="36" spans="2:67" ht="9.75" customHeight="1">
      <c r="B36" s="179" t="s">
        <v>149</v>
      </c>
      <c r="C36" s="179"/>
      <c r="D36" s="180" t="s">
        <v>303</v>
      </c>
      <c r="E36" s="180"/>
      <c r="F36" s="180"/>
      <c r="G36" s="180"/>
      <c r="H36" s="180"/>
      <c r="I36" s="180"/>
      <c r="J36" s="180"/>
      <c r="K36" s="175">
        <v>1</v>
      </c>
      <c r="L36" s="175"/>
      <c r="M36" s="175"/>
      <c r="N36" s="175"/>
      <c r="O36" s="175"/>
      <c r="P36" s="175"/>
      <c r="Q36" s="175"/>
      <c r="R36" s="175"/>
      <c r="S36" s="175"/>
      <c r="T36" s="175"/>
      <c r="U36" s="175"/>
      <c r="V36" s="175"/>
      <c r="W36" s="175"/>
      <c r="X36" s="175"/>
      <c r="Y36" s="175"/>
      <c r="Z36" s="175"/>
      <c r="AA36" s="178">
        <v>2600</v>
      </c>
      <c r="AB36" s="178"/>
      <c r="AC36" s="178"/>
      <c r="AD36" s="178"/>
      <c r="AE36" s="178"/>
      <c r="AF36" s="178"/>
      <c r="AG36" s="178"/>
      <c r="AH36" s="178"/>
      <c r="AJ36" s="169"/>
      <c r="AK36" s="169"/>
      <c r="AL36" s="169"/>
      <c r="AM36" s="169"/>
      <c r="AN36" s="169"/>
      <c r="AO36" s="169"/>
      <c r="AP36" s="169"/>
      <c r="AQ36" s="170"/>
      <c r="AR36" s="170"/>
      <c r="AS36" s="170"/>
      <c r="AT36" s="170"/>
      <c r="AU36" s="170"/>
      <c r="AV36" s="170"/>
      <c r="AW36" s="170"/>
      <c r="AX36" s="171"/>
      <c r="AY36" s="171"/>
      <c r="AZ36" s="176"/>
      <c r="BA36" s="176"/>
      <c r="BB36" s="176"/>
      <c r="BC36" s="176"/>
      <c r="BD36" s="176"/>
      <c r="BE36" s="176"/>
      <c r="BF36" s="176"/>
      <c r="BG36" s="177"/>
      <c r="BH36" s="177"/>
      <c r="BI36" s="177"/>
      <c r="BJ36" s="177"/>
      <c r="BK36" s="177"/>
      <c r="BL36" s="177"/>
      <c r="BM36" s="177"/>
      <c r="BN36" s="168"/>
      <c r="BO36" s="168"/>
    </row>
    <row r="37" spans="2:67" ht="9.75" customHeight="1">
      <c r="B37" s="179"/>
      <c r="C37" s="179"/>
      <c r="D37" s="180"/>
      <c r="E37" s="180"/>
      <c r="F37" s="180"/>
      <c r="G37" s="180"/>
      <c r="H37" s="180"/>
      <c r="I37" s="180"/>
      <c r="J37" s="180"/>
      <c r="K37" s="175"/>
      <c r="L37" s="175"/>
      <c r="M37" s="175"/>
      <c r="N37" s="175"/>
      <c r="O37" s="175"/>
      <c r="P37" s="175"/>
      <c r="Q37" s="175"/>
      <c r="R37" s="175"/>
      <c r="S37" s="175"/>
      <c r="T37" s="175"/>
      <c r="U37" s="175"/>
      <c r="V37" s="175"/>
      <c r="W37" s="175"/>
      <c r="X37" s="175"/>
      <c r="Y37" s="175"/>
      <c r="Z37" s="175"/>
      <c r="AA37" s="178"/>
      <c r="AB37" s="178"/>
      <c r="AC37" s="178"/>
      <c r="AD37" s="178"/>
      <c r="AE37" s="178"/>
      <c r="AF37" s="178"/>
      <c r="AG37" s="178"/>
      <c r="AH37" s="178"/>
      <c r="AJ37" s="169"/>
      <c r="AK37" s="169"/>
      <c r="AL37" s="169"/>
      <c r="AM37" s="169"/>
      <c r="AN37" s="169"/>
      <c r="AO37" s="169"/>
      <c r="AP37" s="169"/>
      <c r="AQ37" s="170"/>
      <c r="AR37" s="170"/>
      <c r="AS37" s="170"/>
      <c r="AT37" s="170"/>
      <c r="AU37" s="170"/>
      <c r="AV37" s="170"/>
      <c r="AW37" s="170"/>
      <c r="AX37" s="171"/>
      <c r="AY37" s="171"/>
      <c r="AZ37" s="172" t="s">
        <v>150</v>
      </c>
      <c r="BA37" s="172"/>
      <c r="BB37" s="172"/>
      <c r="BC37" s="172"/>
      <c r="BD37" s="172"/>
      <c r="BE37" s="172"/>
      <c r="BF37" s="173"/>
      <c r="BG37" s="173"/>
      <c r="BH37" s="173"/>
      <c r="BI37" s="173"/>
      <c r="BJ37" s="173"/>
      <c r="BK37" s="173"/>
      <c r="BL37" s="173"/>
      <c r="BM37" s="173"/>
      <c r="BN37" s="174" t="s">
        <v>151</v>
      </c>
      <c r="BO37" s="174"/>
    </row>
    <row r="38" spans="2:67" ht="9.75" customHeight="1">
      <c r="B38" s="163" t="s">
        <v>68</v>
      </c>
      <c r="C38" s="163"/>
      <c r="D38" s="163"/>
      <c r="E38" s="163"/>
      <c r="F38" s="163"/>
      <c r="G38" s="163"/>
      <c r="H38" s="163"/>
      <c r="I38" s="164" t="s">
        <v>152</v>
      </c>
      <c r="J38" s="164"/>
      <c r="K38" s="165">
        <f>K24+K26+K28</f>
        <v>0</v>
      </c>
      <c r="L38" s="165"/>
      <c r="M38" s="162">
        <f>SUM(M24:M36)</f>
        <v>0</v>
      </c>
      <c r="N38" s="162"/>
      <c r="O38" s="162">
        <f>SUM(O24:O36)</f>
        <v>6</v>
      </c>
      <c r="P38" s="162"/>
      <c r="Q38" s="162">
        <f>SUM(Q24:Q36)</f>
        <v>5</v>
      </c>
      <c r="R38" s="162"/>
      <c r="S38" s="162">
        <f>SUM(S24:S36)</f>
        <v>14</v>
      </c>
      <c r="T38" s="162"/>
      <c r="U38" s="162">
        <f>SUM(U24:U36)</f>
        <v>0</v>
      </c>
      <c r="V38" s="162"/>
      <c r="W38" s="162">
        <f>SUM(W24:W36)</f>
        <v>0</v>
      </c>
      <c r="X38" s="162"/>
      <c r="Y38" s="326"/>
      <c r="Z38" s="326"/>
      <c r="AA38" s="157">
        <f>SUM(AA24:AH37)</f>
        <v>32200</v>
      </c>
      <c r="AB38" s="157"/>
      <c r="AC38" s="157"/>
      <c r="AD38" s="157"/>
      <c r="AE38" s="157"/>
      <c r="AF38" s="157"/>
      <c r="AG38" s="157"/>
      <c r="AH38" s="157"/>
      <c r="AJ38" s="158"/>
      <c r="AK38" s="158"/>
      <c r="AL38" s="158"/>
      <c r="AM38" s="158"/>
      <c r="AN38" s="158"/>
      <c r="AO38" s="158"/>
      <c r="AP38" s="158"/>
      <c r="AQ38" s="159"/>
      <c r="AR38" s="159"/>
      <c r="AS38" s="159"/>
      <c r="AT38" s="159"/>
      <c r="AU38" s="159"/>
      <c r="AV38" s="159"/>
      <c r="AW38" s="159"/>
      <c r="AX38" s="160"/>
      <c r="AY38" s="160"/>
      <c r="AZ38" s="172"/>
      <c r="BA38" s="172"/>
      <c r="BB38" s="172"/>
      <c r="BC38" s="172"/>
      <c r="BD38" s="172"/>
      <c r="BE38" s="172"/>
      <c r="BF38" s="173"/>
      <c r="BG38" s="173"/>
      <c r="BH38" s="173"/>
      <c r="BI38" s="173"/>
      <c r="BJ38" s="173"/>
      <c r="BK38" s="173"/>
      <c r="BL38" s="173"/>
      <c r="BM38" s="173"/>
      <c r="BN38" s="174"/>
      <c r="BO38" s="174"/>
    </row>
    <row r="39" spans="2:67" ht="13.5" customHeight="1">
      <c r="B39" s="163"/>
      <c r="C39" s="163"/>
      <c r="D39" s="163"/>
      <c r="E39" s="163"/>
      <c r="F39" s="163"/>
      <c r="G39" s="163"/>
      <c r="H39" s="163"/>
      <c r="I39" s="166" t="s">
        <v>153</v>
      </c>
      <c r="J39" s="166"/>
      <c r="K39" s="167">
        <f>SUM(K30:L37)</f>
        <v>17</v>
      </c>
      <c r="L39" s="167"/>
      <c r="M39" s="162"/>
      <c r="N39" s="162"/>
      <c r="O39" s="162"/>
      <c r="P39" s="162"/>
      <c r="Q39" s="162"/>
      <c r="R39" s="162"/>
      <c r="S39" s="162"/>
      <c r="T39" s="162"/>
      <c r="U39" s="162"/>
      <c r="V39" s="162"/>
      <c r="W39" s="162"/>
      <c r="X39" s="162"/>
      <c r="Y39" s="326"/>
      <c r="Z39" s="326"/>
      <c r="AA39" s="157"/>
      <c r="AB39" s="157"/>
      <c r="AC39" s="157"/>
      <c r="AD39" s="157"/>
      <c r="AE39" s="157"/>
      <c r="AF39" s="157"/>
      <c r="AG39" s="157"/>
      <c r="AH39" s="157"/>
      <c r="AJ39" s="158"/>
      <c r="AK39" s="158"/>
      <c r="AL39" s="158"/>
      <c r="AM39" s="158"/>
      <c r="AN39" s="158"/>
      <c r="AO39" s="158"/>
      <c r="AP39" s="158"/>
      <c r="AQ39" s="159"/>
      <c r="AR39" s="159"/>
      <c r="AS39" s="159"/>
      <c r="AT39" s="159"/>
      <c r="AU39" s="159"/>
      <c r="AV39" s="159"/>
      <c r="AW39" s="159"/>
      <c r="AX39" s="160"/>
      <c r="AY39" s="160"/>
      <c r="AZ39" s="161"/>
      <c r="BA39" s="161"/>
      <c r="BB39" s="161"/>
      <c r="BC39" s="161"/>
      <c r="BD39" s="161"/>
      <c r="BE39" s="161"/>
      <c r="BF39" s="154"/>
      <c r="BG39" s="154"/>
      <c r="BH39" s="154"/>
      <c r="BI39" s="154"/>
      <c r="BJ39" s="154"/>
      <c r="BK39" s="154"/>
      <c r="BL39" s="154"/>
      <c r="BM39" s="154"/>
      <c r="BN39" s="156"/>
      <c r="BO39" s="156"/>
    </row>
    <row r="40" spans="2:67" ht="13.5" customHeight="1">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J40" s="155"/>
      <c r="AK40" s="155"/>
      <c r="AL40" s="155"/>
      <c r="AM40" s="155"/>
      <c r="AN40" s="155"/>
      <c r="AO40" s="155"/>
      <c r="AP40" s="155"/>
      <c r="AQ40" s="155"/>
      <c r="AR40" s="155"/>
      <c r="AS40" s="155"/>
      <c r="AT40" s="155"/>
      <c r="AU40" s="155"/>
      <c r="AV40" s="155"/>
      <c r="AW40" s="155"/>
      <c r="AX40" s="155"/>
      <c r="AY40" s="155"/>
      <c r="AZ40" s="154"/>
      <c r="BA40" s="154"/>
      <c r="BB40" s="154"/>
      <c r="BC40" s="154"/>
      <c r="BD40" s="154"/>
      <c r="BE40" s="154"/>
      <c r="BF40" s="154"/>
      <c r="BG40" s="154"/>
      <c r="BH40" s="154"/>
      <c r="BI40" s="154"/>
      <c r="BJ40" s="154"/>
      <c r="BK40" s="154"/>
      <c r="BL40" s="154"/>
      <c r="BM40" s="154"/>
      <c r="BN40" s="154"/>
      <c r="BO40" s="154"/>
    </row>
    <row r="41" spans="2:67" ht="12" customHeight="1">
      <c r="B41" s="153" t="s">
        <v>65</v>
      </c>
      <c r="C41" s="153"/>
      <c r="D41" s="153"/>
      <c r="E41" s="153"/>
      <c r="F41" s="153"/>
      <c r="G41" s="153"/>
      <c r="H41" s="153"/>
      <c r="I41" s="151" t="s">
        <v>38</v>
      </c>
      <c r="J41" s="151"/>
      <c r="K41" s="151" t="s">
        <v>154</v>
      </c>
      <c r="L41" s="151"/>
      <c r="M41" s="151"/>
      <c r="N41" s="151" t="s">
        <v>155</v>
      </c>
      <c r="O41" s="151"/>
      <c r="P41" s="151" t="s">
        <v>156</v>
      </c>
      <c r="Q41" s="151"/>
      <c r="R41" s="151"/>
      <c r="S41" s="151" t="s">
        <v>157</v>
      </c>
      <c r="T41" s="151"/>
      <c r="U41" s="151" t="s">
        <v>158</v>
      </c>
      <c r="V41" s="151"/>
      <c r="W41" s="132" t="s">
        <v>140</v>
      </c>
      <c r="X41" s="132"/>
      <c r="Y41" s="132"/>
      <c r="Z41" s="132"/>
      <c r="AA41" s="132"/>
      <c r="AB41" s="132"/>
      <c r="AC41" s="132"/>
      <c r="AD41" s="132"/>
      <c r="AE41" s="132"/>
      <c r="AF41" s="132"/>
      <c r="AG41" s="132"/>
      <c r="AH41" s="132"/>
      <c r="AI41" s="153" t="s">
        <v>65</v>
      </c>
      <c r="AJ41" s="153"/>
      <c r="AK41" s="153"/>
      <c r="AL41" s="153"/>
      <c r="AM41" s="153"/>
      <c r="AN41" s="153"/>
      <c r="AO41" s="153"/>
      <c r="AP41" s="151" t="s">
        <v>38</v>
      </c>
      <c r="AQ41" s="151"/>
      <c r="AR41" s="151" t="s">
        <v>154</v>
      </c>
      <c r="AS41" s="151"/>
      <c r="AT41" s="151"/>
      <c r="AU41" s="151" t="s">
        <v>155</v>
      </c>
      <c r="AV41" s="151"/>
      <c r="AW41" s="151" t="s">
        <v>156</v>
      </c>
      <c r="AX41" s="151"/>
      <c r="AY41" s="151"/>
      <c r="AZ41" s="151" t="s">
        <v>157</v>
      </c>
      <c r="BA41" s="151"/>
      <c r="BB41" s="151" t="s">
        <v>158</v>
      </c>
      <c r="BC41" s="151"/>
      <c r="BD41" s="132" t="s">
        <v>140</v>
      </c>
      <c r="BE41" s="132"/>
      <c r="BF41" s="132"/>
      <c r="BG41" s="132"/>
      <c r="BH41" s="132"/>
      <c r="BI41" s="132"/>
      <c r="BJ41" s="132"/>
      <c r="BK41" s="132"/>
      <c r="BL41" s="132"/>
      <c r="BM41" s="132"/>
      <c r="BN41" s="132"/>
      <c r="BO41" s="132"/>
    </row>
    <row r="42" spans="2:67" ht="19.5" customHeight="1">
      <c r="B42" s="148" t="s">
        <v>260</v>
      </c>
      <c r="C42" s="148"/>
      <c r="D42" s="148"/>
      <c r="E42" s="148"/>
      <c r="F42" s="148"/>
      <c r="G42" s="148"/>
      <c r="H42" s="148"/>
      <c r="I42" s="126">
        <v>1</v>
      </c>
      <c r="J42" s="126"/>
      <c r="K42" s="152"/>
      <c r="L42" s="152"/>
      <c r="M42" s="152"/>
      <c r="N42" s="126"/>
      <c r="O42" s="126"/>
      <c r="P42" s="150"/>
      <c r="Q42" s="150"/>
      <c r="R42" s="150"/>
      <c r="S42" s="126"/>
      <c r="T42" s="126"/>
      <c r="U42" s="126" t="s">
        <v>171</v>
      </c>
      <c r="V42" s="126"/>
      <c r="W42" s="147"/>
      <c r="X42" s="147"/>
      <c r="Y42" s="147"/>
      <c r="Z42" s="147"/>
      <c r="AA42" s="147"/>
      <c r="AB42" s="147"/>
      <c r="AC42" s="147"/>
      <c r="AD42" s="147"/>
      <c r="AE42" s="147"/>
      <c r="AF42" s="147"/>
      <c r="AG42" s="147"/>
      <c r="AH42" s="147"/>
      <c r="AI42" s="148"/>
      <c r="AJ42" s="148"/>
      <c r="AK42" s="148"/>
      <c r="AL42" s="148"/>
      <c r="AM42" s="148"/>
      <c r="AN42" s="148"/>
      <c r="AO42" s="148"/>
      <c r="AP42" s="126"/>
      <c r="AQ42" s="126"/>
      <c r="AR42" s="152"/>
      <c r="AS42" s="152"/>
      <c r="AT42" s="152"/>
      <c r="AU42" s="126"/>
      <c r="AV42" s="126"/>
      <c r="AW42" s="150"/>
      <c r="AX42" s="150"/>
      <c r="AY42" s="150"/>
      <c r="AZ42" s="126"/>
      <c r="BA42" s="126"/>
      <c r="BB42" s="126"/>
      <c r="BC42" s="126"/>
      <c r="BD42" s="147"/>
      <c r="BE42" s="147"/>
      <c r="BF42" s="147"/>
      <c r="BG42" s="147"/>
      <c r="BH42" s="147"/>
      <c r="BI42" s="147"/>
      <c r="BJ42" s="147"/>
      <c r="BK42" s="147"/>
      <c r="BL42" s="147"/>
      <c r="BM42" s="147"/>
      <c r="BN42" s="147"/>
      <c r="BO42" s="147"/>
    </row>
    <row r="43" spans="2:67" ht="19.5" customHeight="1">
      <c r="B43" s="143" t="s">
        <v>261</v>
      </c>
      <c r="C43" s="143"/>
      <c r="D43" s="143"/>
      <c r="E43" s="143"/>
      <c r="F43" s="143"/>
      <c r="G43" s="143"/>
      <c r="H43" s="143"/>
      <c r="I43" s="115">
        <v>5</v>
      </c>
      <c r="J43" s="115"/>
      <c r="K43" s="144" t="s">
        <v>174</v>
      </c>
      <c r="L43" s="144"/>
      <c r="M43" s="144"/>
      <c r="N43" s="115"/>
      <c r="O43" s="115"/>
      <c r="P43" s="145"/>
      <c r="Q43" s="145"/>
      <c r="R43" s="145"/>
      <c r="S43" s="115"/>
      <c r="T43" s="115"/>
      <c r="U43" s="115">
        <v>2</v>
      </c>
      <c r="V43" s="115"/>
      <c r="W43" s="142" t="s">
        <v>308</v>
      </c>
      <c r="X43" s="142"/>
      <c r="Y43" s="142"/>
      <c r="Z43" s="142"/>
      <c r="AA43" s="142"/>
      <c r="AB43" s="142"/>
      <c r="AC43" s="142"/>
      <c r="AD43" s="142"/>
      <c r="AE43" s="142"/>
      <c r="AF43" s="142"/>
      <c r="AG43" s="142"/>
      <c r="AH43" s="142"/>
      <c r="AI43" s="143"/>
      <c r="AJ43" s="143"/>
      <c r="AK43" s="143"/>
      <c r="AL43" s="143"/>
      <c r="AM43" s="143"/>
      <c r="AN43" s="143"/>
      <c r="AO43" s="143"/>
      <c r="AP43" s="115"/>
      <c r="AQ43" s="115"/>
      <c r="AR43" s="144"/>
      <c r="AS43" s="144"/>
      <c r="AT43" s="144"/>
      <c r="AU43" s="115"/>
      <c r="AV43" s="115"/>
      <c r="AW43" s="145"/>
      <c r="AX43" s="145"/>
      <c r="AY43" s="145"/>
      <c r="AZ43" s="115"/>
      <c r="BA43" s="115"/>
      <c r="BB43" s="115"/>
      <c r="BC43" s="115"/>
      <c r="BD43" s="142"/>
      <c r="BE43" s="142"/>
      <c r="BF43" s="142"/>
      <c r="BG43" s="142"/>
      <c r="BH43" s="142"/>
      <c r="BI43" s="142"/>
      <c r="BJ43" s="142"/>
      <c r="BK43" s="142"/>
      <c r="BL43" s="142"/>
      <c r="BM43" s="142"/>
      <c r="BN43" s="142"/>
      <c r="BO43" s="142"/>
    </row>
    <row r="44" spans="2:67" ht="19.5" customHeight="1">
      <c r="B44" s="143" t="s">
        <v>262</v>
      </c>
      <c r="C44" s="143"/>
      <c r="D44" s="143"/>
      <c r="E44" s="143"/>
      <c r="F44" s="143"/>
      <c r="G44" s="143"/>
      <c r="H44" s="143"/>
      <c r="I44" s="115">
        <v>5</v>
      </c>
      <c r="J44" s="115"/>
      <c r="K44" s="144"/>
      <c r="L44" s="144"/>
      <c r="M44" s="144"/>
      <c r="N44" s="115"/>
      <c r="O44" s="115"/>
      <c r="P44" s="145"/>
      <c r="Q44" s="145"/>
      <c r="R44" s="145"/>
      <c r="S44" s="115"/>
      <c r="T44" s="115"/>
      <c r="U44" s="115" t="s">
        <v>312</v>
      </c>
      <c r="V44" s="115"/>
      <c r="W44" s="142" t="s">
        <v>309</v>
      </c>
      <c r="X44" s="142"/>
      <c r="Y44" s="142"/>
      <c r="Z44" s="142"/>
      <c r="AA44" s="142"/>
      <c r="AB44" s="142"/>
      <c r="AC44" s="142"/>
      <c r="AD44" s="142"/>
      <c r="AE44" s="142"/>
      <c r="AF44" s="142"/>
      <c r="AG44" s="142"/>
      <c r="AH44" s="142"/>
      <c r="AI44" s="143"/>
      <c r="AJ44" s="143"/>
      <c r="AK44" s="143"/>
      <c r="AL44" s="143"/>
      <c r="AM44" s="143"/>
      <c r="AN44" s="143"/>
      <c r="AO44" s="143"/>
      <c r="AP44" s="115"/>
      <c r="AQ44" s="115"/>
      <c r="AR44" s="144"/>
      <c r="AS44" s="144"/>
      <c r="AT44" s="144"/>
      <c r="AU44" s="115"/>
      <c r="AV44" s="115"/>
      <c r="AW44" s="145"/>
      <c r="AX44" s="145"/>
      <c r="AY44" s="145"/>
      <c r="AZ44" s="115"/>
      <c r="BA44" s="115"/>
      <c r="BB44" s="115"/>
      <c r="BC44" s="115"/>
      <c r="BD44" s="142"/>
      <c r="BE44" s="142"/>
      <c r="BF44" s="142"/>
      <c r="BG44" s="142"/>
      <c r="BH44" s="142"/>
      <c r="BI44" s="142"/>
      <c r="BJ44" s="142"/>
      <c r="BK44" s="142"/>
      <c r="BL44" s="142"/>
      <c r="BM44" s="142"/>
      <c r="BN44" s="142"/>
      <c r="BO44" s="142"/>
    </row>
    <row r="45" spans="2:67" ht="19.5" customHeight="1">
      <c r="B45" s="143" t="s">
        <v>263</v>
      </c>
      <c r="C45" s="143"/>
      <c r="D45" s="143"/>
      <c r="E45" s="143"/>
      <c r="F45" s="143"/>
      <c r="G45" s="143"/>
      <c r="H45" s="143"/>
      <c r="I45" s="115">
        <v>1</v>
      </c>
      <c r="J45" s="115"/>
      <c r="K45" s="144"/>
      <c r="L45" s="144"/>
      <c r="M45" s="144"/>
      <c r="N45" s="115"/>
      <c r="O45" s="115"/>
      <c r="P45" s="145"/>
      <c r="Q45" s="145"/>
      <c r="R45" s="145"/>
      <c r="S45" s="115"/>
      <c r="T45" s="115"/>
      <c r="U45" s="115" t="s">
        <v>171</v>
      </c>
      <c r="V45" s="115"/>
      <c r="W45" s="142" t="s">
        <v>310</v>
      </c>
      <c r="X45" s="142"/>
      <c r="Y45" s="142"/>
      <c r="Z45" s="142"/>
      <c r="AA45" s="142"/>
      <c r="AB45" s="142"/>
      <c r="AC45" s="142"/>
      <c r="AD45" s="142"/>
      <c r="AE45" s="142"/>
      <c r="AF45" s="142"/>
      <c r="AG45" s="142"/>
      <c r="AH45" s="142"/>
      <c r="AI45" s="143"/>
      <c r="AJ45" s="143"/>
      <c r="AK45" s="143"/>
      <c r="AL45" s="143"/>
      <c r="AM45" s="143"/>
      <c r="AN45" s="143"/>
      <c r="AO45" s="143"/>
      <c r="AP45" s="115"/>
      <c r="AQ45" s="115"/>
      <c r="AR45" s="144"/>
      <c r="AS45" s="144"/>
      <c r="AT45" s="144"/>
      <c r="AU45" s="115"/>
      <c r="AV45" s="115"/>
      <c r="AW45" s="145"/>
      <c r="AX45" s="145"/>
      <c r="AY45" s="145"/>
      <c r="AZ45" s="115"/>
      <c r="BA45" s="115"/>
      <c r="BB45" s="115"/>
      <c r="BC45" s="115"/>
      <c r="BD45" s="142"/>
      <c r="BE45" s="142"/>
      <c r="BF45" s="142"/>
      <c r="BG45" s="142"/>
      <c r="BH45" s="142"/>
      <c r="BI45" s="142"/>
      <c r="BJ45" s="142"/>
      <c r="BK45" s="142"/>
      <c r="BL45" s="142"/>
      <c r="BM45" s="142"/>
      <c r="BN45" s="142"/>
      <c r="BO45" s="142"/>
    </row>
    <row r="46" spans="2:67" ht="19.5" customHeight="1">
      <c r="B46" s="143" t="s">
        <v>291</v>
      </c>
      <c r="C46" s="143"/>
      <c r="D46" s="143"/>
      <c r="E46" s="143"/>
      <c r="F46" s="143"/>
      <c r="G46" s="143"/>
      <c r="H46" s="143"/>
      <c r="I46" s="115">
        <v>3</v>
      </c>
      <c r="J46" s="115"/>
      <c r="K46" s="144"/>
      <c r="L46" s="144"/>
      <c r="M46" s="144"/>
      <c r="N46" s="115"/>
      <c r="O46" s="115"/>
      <c r="P46" s="145"/>
      <c r="Q46" s="145"/>
      <c r="R46" s="145"/>
      <c r="S46" s="115"/>
      <c r="T46" s="115"/>
      <c r="U46" s="115" t="s">
        <v>171</v>
      </c>
      <c r="V46" s="115"/>
      <c r="W46" s="142" t="s">
        <v>311</v>
      </c>
      <c r="X46" s="142"/>
      <c r="Y46" s="142"/>
      <c r="Z46" s="142"/>
      <c r="AA46" s="142"/>
      <c r="AB46" s="142"/>
      <c r="AC46" s="142"/>
      <c r="AD46" s="142"/>
      <c r="AE46" s="142"/>
      <c r="AF46" s="142"/>
      <c r="AG46" s="142"/>
      <c r="AH46" s="142"/>
      <c r="AI46" s="143"/>
      <c r="AJ46" s="143"/>
      <c r="AK46" s="143"/>
      <c r="AL46" s="143"/>
      <c r="AM46" s="143"/>
      <c r="AN46" s="143"/>
      <c r="AO46" s="143"/>
      <c r="AP46" s="115"/>
      <c r="AQ46" s="115"/>
      <c r="AR46" s="144"/>
      <c r="AS46" s="144"/>
      <c r="AT46" s="144"/>
      <c r="AU46" s="115"/>
      <c r="AV46" s="115"/>
      <c r="AW46" s="145"/>
      <c r="AX46" s="145"/>
      <c r="AY46" s="145"/>
      <c r="AZ46" s="115"/>
      <c r="BA46" s="115"/>
      <c r="BB46" s="115"/>
      <c r="BC46" s="115"/>
      <c r="BD46" s="142"/>
      <c r="BE46" s="142"/>
      <c r="BF46" s="142"/>
      <c r="BG46" s="142"/>
      <c r="BH46" s="142"/>
      <c r="BI46" s="142"/>
      <c r="BJ46" s="142"/>
      <c r="BK46" s="142"/>
      <c r="BL46" s="142"/>
      <c r="BM46" s="142"/>
      <c r="BN46" s="142"/>
      <c r="BO46" s="142"/>
    </row>
    <row r="47" spans="2:67" ht="19.5" customHeight="1">
      <c r="B47" s="143" t="s">
        <v>265</v>
      </c>
      <c r="C47" s="143"/>
      <c r="D47" s="143"/>
      <c r="E47" s="143"/>
      <c r="F47" s="143"/>
      <c r="G47" s="143"/>
      <c r="H47" s="143"/>
      <c r="I47" s="115">
        <v>1</v>
      </c>
      <c r="J47" s="115"/>
      <c r="K47" s="144"/>
      <c r="L47" s="144"/>
      <c r="M47" s="144"/>
      <c r="N47" s="115"/>
      <c r="O47" s="115"/>
      <c r="P47" s="145"/>
      <c r="Q47" s="145"/>
      <c r="R47" s="145"/>
      <c r="S47" s="115"/>
      <c r="T47" s="115"/>
      <c r="U47" s="115">
        <v>6</v>
      </c>
      <c r="V47" s="115"/>
      <c r="W47" s="142" t="s">
        <v>313</v>
      </c>
      <c r="X47" s="142"/>
      <c r="Y47" s="142"/>
      <c r="Z47" s="142"/>
      <c r="AA47" s="142"/>
      <c r="AB47" s="142"/>
      <c r="AC47" s="142"/>
      <c r="AD47" s="142"/>
      <c r="AE47" s="142"/>
      <c r="AF47" s="142"/>
      <c r="AG47" s="142"/>
      <c r="AH47" s="142"/>
      <c r="AI47" s="143"/>
      <c r="AJ47" s="143"/>
      <c r="AK47" s="143"/>
      <c r="AL47" s="143"/>
      <c r="AM47" s="143"/>
      <c r="AN47" s="143"/>
      <c r="AO47" s="143"/>
      <c r="AP47" s="115"/>
      <c r="AQ47" s="115"/>
      <c r="AR47" s="144"/>
      <c r="AS47" s="144"/>
      <c r="AT47" s="144"/>
      <c r="AU47" s="115"/>
      <c r="AV47" s="115"/>
      <c r="AW47" s="145"/>
      <c r="AX47" s="145"/>
      <c r="AY47" s="145"/>
      <c r="AZ47" s="115"/>
      <c r="BA47" s="115"/>
      <c r="BB47" s="115"/>
      <c r="BC47" s="115"/>
      <c r="BD47" s="142"/>
      <c r="BE47" s="142"/>
      <c r="BF47" s="142"/>
      <c r="BG47" s="142"/>
      <c r="BH47" s="142"/>
      <c r="BI47" s="142"/>
      <c r="BJ47" s="142"/>
      <c r="BK47" s="142"/>
      <c r="BL47" s="142"/>
      <c r="BM47" s="142"/>
      <c r="BN47" s="142"/>
      <c r="BO47" s="142"/>
    </row>
    <row r="48" spans="2:67" ht="19.5" customHeight="1">
      <c r="B48" s="143" t="s">
        <v>314</v>
      </c>
      <c r="C48" s="143"/>
      <c r="D48" s="143"/>
      <c r="E48" s="143"/>
      <c r="F48" s="143"/>
      <c r="G48" s="143"/>
      <c r="H48" s="143"/>
      <c r="I48" s="115">
        <v>1</v>
      </c>
      <c r="J48" s="115"/>
      <c r="K48" s="144"/>
      <c r="L48" s="144"/>
      <c r="M48" s="144"/>
      <c r="N48" s="115"/>
      <c r="O48" s="115"/>
      <c r="P48" s="145"/>
      <c r="Q48" s="145"/>
      <c r="R48" s="145"/>
      <c r="S48" s="115"/>
      <c r="T48" s="115"/>
      <c r="U48" s="115" t="s">
        <v>171</v>
      </c>
      <c r="V48" s="115"/>
      <c r="W48" s="142" t="s">
        <v>315</v>
      </c>
      <c r="X48" s="142"/>
      <c r="Y48" s="142"/>
      <c r="Z48" s="142"/>
      <c r="AA48" s="142"/>
      <c r="AB48" s="142"/>
      <c r="AC48" s="142"/>
      <c r="AD48" s="142"/>
      <c r="AE48" s="142"/>
      <c r="AF48" s="142"/>
      <c r="AG48" s="142"/>
      <c r="AH48" s="142"/>
      <c r="AI48" s="143"/>
      <c r="AJ48" s="143"/>
      <c r="AK48" s="143"/>
      <c r="AL48" s="143"/>
      <c r="AM48" s="143"/>
      <c r="AN48" s="143"/>
      <c r="AO48" s="143"/>
      <c r="AP48" s="115"/>
      <c r="AQ48" s="115"/>
      <c r="AR48" s="144"/>
      <c r="AS48" s="144"/>
      <c r="AT48" s="144"/>
      <c r="AU48" s="115"/>
      <c r="AV48" s="115"/>
      <c r="AW48" s="145"/>
      <c r="AX48" s="145"/>
      <c r="AY48" s="145"/>
      <c r="AZ48" s="115"/>
      <c r="BA48" s="115"/>
      <c r="BB48" s="115"/>
      <c r="BC48" s="115"/>
      <c r="BD48" s="142"/>
      <c r="BE48" s="142"/>
      <c r="BF48" s="142"/>
      <c r="BG48" s="142"/>
      <c r="BH48" s="142"/>
      <c r="BI48" s="142"/>
      <c r="BJ48" s="142"/>
      <c r="BK48" s="142"/>
      <c r="BL48" s="142"/>
      <c r="BM48" s="142"/>
      <c r="BN48" s="142"/>
      <c r="BO48" s="142"/>
    </row>
    <row r="49" spans="2:67" ht="19.5" customHeight="1">
      <c r="B49" s="143" t="s">
        <v>266</v>
      </c>
      <c r="C49" s="143"/>
      <c r="D49" s="143"/>
      <c r="E49" s="143"/>
      <c r="F49" s="143"/>
      <c r="G49" s="143"/>
      <c r="H49" s="143"/>
      <c r="I49" s="115">
        <v>1</v>
      </c>
      <c r="J49" s="115"/>
      <c r="K49" s="144" t="s">
        <v>316</v>
      </c>
      <c r="L49" s="144"/>
      <c r="M49" s="144"/>
      <c r="N49" s="115" t="s">
        <v>317</v>
      </c>
      <c r="O49" s="115"/>
      <c r="P49" s="145" t="s">
        <v>318</v>
      </c>
      <c r="Q49" s="145"/>
      <c r="R49" s="145"/>
      <c r="S49" s="115" t="s">
        <v>227</v>
      </c>
      <c r="T49" s="115"/>
      <c r="U49" s="115">
        <v>5</v>
      </c>
      <c r="V49" s="115"/>
      <c r="W49" s="142" t="s">
        <v>319</v>
      </c>
      <c r="X49" s="142"/>
      <c r="Y49" s="142"/>
      <c r="Z49" s="142"/>
      <c r="AA49" s="142"/>
      <c r="AB49" s="142"/>
      <c r="AC49" s="142"/>
      <c r="AD49" s="142"/>
      <c r="AE49" s="142"/>
      <c r="AF49" s="142"/>
      <c r="AG49" s="142"/>
      <c r="AH49" s="142"/>
      <c r="AI49" s="143"/>
      <c r="AJ49" s="143"/>
      <c r="AK49" s="143"/>
      <c r="AL49" s="143"/>
      <c r="AM49" s="143"/>
      <c r="AN49" s="143"/>
      <c r="AO49" s="143"/>
      <c r="AP49" s="115"/>
      <c r="AQ49" s="115"/>
      <c r="AR49" s="144"/>
      <c r="AS49" s="144"/>
      <c r="AT49" s="144"/>
      <c r="AU49" s="115"/>
      <c r="AV49" s="115"/>
      <c r="AW49" s="145"/>
      <c r="AX49" s="145"/>
      <c r="AY49" s="145"/>
      <c r="AZ49" s="115"/>
      <c r="BA49" s="115"/>
      <c r="BB49" s="115"/>
      <c r="BC49" s="115"/>
      <c r="BD49" s="142"/>
      <c r="BE49" s="142"/>
      <c r="BF49" s="142"/>
      <c r="BG49" s="142"/>
      <c r="BH49" s="142"/>
      <c r="BI49" s="142"/>
      <c r="BJ49" s="142"/>
      <c r="BK49" s="142"/>
      <c r="BL49" s="142"/>
      <c r="BM49" s="142"/>
      <c r="BN49" s="142"/>
      <c r="BO49" s="142"/>
    </row>
    <row r="50" spans="2:67" ht="19.5" customHeight="1">
      <c r="B50" s="143" t="s">
        <v>320</v>
      </c>
      <c r="C50" s="143"/>
      <c r="D50" s="143"/>
      <c r="E50" s="143"/>
      <c r="F50" s="143"/>
      <c r="G50" s="143"/>
      <c r="H50" s="143"/>
      <c r="I50" s="115">
        <v>1</v>
      </c>
      <c r="J50" s="115"/>
      <c r="K50" s="144" t="s">
        <v>316</v>
      </c>
      <c r="L50" s="144"/>
      <c r="M50" s="144"/>
      <c r="N50" s="115" t="s">
        <v>321</v>
      </c>
      <c r="O50" s="115"/>
      <c r="P50" s="145" t="s">
        <v>318</v>
      </c>
      <c r="Q50" s="145"/>
      <c r="R50" s="145"/>
      <c r="S50" s="115" t="s">
        <v>322</v>
      </c>
      <c r="T50" s="115"/>
      <c r="U50" s="115">
        <v>5</v>
      </c>
      <c r="V50" s="115"/>
      <c r="W50" s="142" t="s">
        <v>323</v>
      </c>
      <c r="X50" s="142"/>
      <c r="Y50" s="142"/>
      <c r="Z50" s="142"/>
      <c r="AA50" s="142"/>
      <c r="AB50" s="142"/>
      <c r="AC50" s="142"/>
      <c r="AD50" s="142"/>
      <c r="AE50" s="142"/>
      <c r="AF50" s="142"/>
      <c r="AG50" s="142"/>
      <c r="AH50" s="142"/>
      <c r="AI50" s="143"/>
      <c r="AJ50" s="143"/>
      <c r="AK50" s="143"/>
      <c r="AL50" s="143"/>
      <c r="AM50" s="143"/>
      <c r="AN50" s="143"/>
      <c r="AO50" s="143"/>
      <c r="AP50" s="115"/>
      <c r="AQ50" s="115"/>
      <c r="AR50" s="144"/>
      <c r="AS50" s="144"/>
      <c r="AT50" s="144"/>
      <c r="AU50" s="115"/>
      <c r="AV50" s="115"/>
      <c r="AW50" s="145"/>
      <c r="AX50" s="145"/>
      <c r="AY50" s="145"/>
      <c r="AZ50" s="115"/>
      <c r="BA50" s="115"/>
      <c r="BB50" s="115"/>
      <c r="BC50" s="115"/>
      <c r="BD50" s="142"/>
      <c r="BE50" s="142"/>
      <c r="BF50" s="142"/>
      <c r="BG50" s="142"/>
      <c r="BH50" s="142"/>
      <c r="BI50" s="142"/>
      <c r="BJ50" s="142"/>
      <c r="BK50" s="142"/>
      <c r="BL50" s="142"/>
      <c r="BM50" s="142"/>
      <c r="BN50" s="142"/>
      <c r="BO50" s="142"/>
    </row>
    <row r="51" spans="2:67" ht="19.5" customHeight="1">
      <c r="B51" s="143" t="s">
        <v>324</v>
      </c>
      <c r="C51" s="143"/>
      <c r="D51" s="143"/>
      <c r="E51" s="143"/>
      <c r="F51" s="143"/>
      <c r="G51" s="143"/>
      <c r="H51" s="143"/>
      <c r="I51" s="115">
        <v>3</v>
      </c>
      <c r="J51" s="115"/>
      <c r="K51" s="144" t="s">
        <v>222</v>
      </c>
      <c r="L51" s="144"/>
      <c r="M51" s="144"/>
      <c r="N51" s="115"/>
      <c r="O51" s="115"/>
      <c r="P51" s="145"/>
      <c r="Q51" s="145"/>
      <c r="R51" s="145"/>
      <c r="S51" s="115"/>
      <c r="T51" s="115"/>
      <c r="U51" s="115">
        <v>6</v>
      </c>
      <c r="V51" s="115"/>
      <c r="W51" s="142" t="s">
        <v>325</v>
      </c>
      <c r="X51" s="142"/>
      <c r="Y51" s="142"/>
      <c r="Z51" s="142"/>
      <c r="AA51" s="142"/>
      <c r="AB51" s="142"/>
      <c r="AC51" s="142"/>
      <c r="AD51" s="142"/>
      <c r="AE51" s="142"/>
      <c r="AF51" s="142"/>
      <c r="AG51" s="142"/>
      <c r="AH51" s="142"/>
      <c r="AI51" s="143"/>
      <c r="AJ51" s="143"/>
      <c r="AK51" s="143"/>
      <c r="AL51" s="143"/>
      <c r="AM51" s="143"/>
      <c r="AN51" s="143"/>
      <c r="AO51" s="143"/>
      <c r="AP51" s="115"/>
      <c r="AQ51" s="115"/>
      <c r="AR51" s="144"/>
      <c r="AS51" s="144"/>
      <c r="AT51" s="144"/>
      <c r="AU51" s="115"/>
      <c r="AV51" s="115"/>
      <c r="AW51" s="145"/>
      <c r="AX51" s="145"/>
      <c r="AY51" s="145"/>
      <c r="AZ51" s="115"/>
      <c r="BA51" s="115"/>
      <c r="BB51" s="115"/>
      <c r="BC51" s="115"/>
      <c r="BD51" s="142"/>
      <c r="BE51" s="142"/>
      <c r="BF51" s="142"/>
      <c r="BG51" s="142"/>
      <c r="BH51" s="142"/>
      <c r="BI51" s="142"/>
      <c r="BJ51" s="142"/>
      <c r="BK51" s="142"/>
      <c r="BL51" s="142"/>
      <c r="BM51" s="142"/>
      <c r="BN51" s="142"/>
      <c r="BO51" s="142"/>
    </row>
    <row r="52" spans="2:67" ht="19.5" customHeight="1">
      <c r="B52" s="143"/>
      <c r="C52" s="143"/>
      <c r="D52" s="143"/>
      <c r="E52" s="143"/>
      <c r="F52" s="143"/>
      <c r="G52" s="143"/>
      <c r="H52" s="143"/>
      <c r="I52" s="115"/>
      <c r="J52" s="115"/>
      <c r="K52" s="144"/>
      <c r="L52" s="144"/>
      <c r="M52" s="144"/>
      <c r="N52" s="115"/>
      <c r="O52" s="115"/>
      <c r="P52" s="145"/>
      <c r="Q52" s="145"/>
      <c r="R52" s="145"/>
      <c r="S52" s="115"/>
      <c r="T52" s="115"/>
      <c r="U52" s="115"/>
      <c r="V52" s="115"/>
      <c r="W52" s="142"/>
      <c r="X52" s="142"/>
      <c r="Y52" s="142"/>
      <c r="Z52" s="142"/>
      <c r="AA52" s="142"/>
      <c r="AB52" s="142"/>
      <c r="AC52" s="142"/>
      <c r="AD52" s="142"/>
      <c r="AE52" s="142"/>
      <c r="AF52" s="142"/>
      <c r="AG52" s="142"/>
      <c r="AH52" s="142"/>
      <c r="AI52" s="143"/>
      <c r="AJ52" s="143"/>
      <c r="AK52" s="143"/>
      <c r="AL52" s="143"/>
      <c r="AM52" s="143"/>
      <c r="AN52" s="143"/>
      <c r="AO52" s="143"/>
      <c r="AP52" s="115"/>
      <c r="AQ52" s="115"/>
      <c r="AR52" s="144"/>
      <c r="AS52" s="144"/>
      <c r="AT52" s="144"/>
      <c r="AU52" s="115"/>
      <c r="AV52" s="115"/>
      <c r="AW52" s="145"/>
      <c r="AX52" s="145"/>
      <c r="AY52" s="145"/>
      <c r="AZ52" s="115"/>
      <c r="BA52" s="115"/>
      <c r="BB52" s="115"/>
      <c r="BC52" s="115"/>
      <c r="BD52" s="142"/>
      <c r="BE52" s="142"/>
      <c r="BF52" s="142"/>
      <c r="BG52" s="142"/>
      <c r="BH52" s="142"/>
      <c r="BI52" s="142"/>
      <c r="BJ52" s="142"/>
      <c r="BK52" s="142"/>
      <c r="BL52" s="142"/>
      <c r="BM52" s="142"/>
      <c r="BN52" s="142"/>
      <c r="BO52" s="142"/>
    </row>
    <row r="53" spans="2:67" ht="19.5" customHeight="1">
      <c r="B53" s="143"/>
      <c r="C53" s="143"/>
      <c r="D53" s="143"/>
      <c r="E53" s="143"/>
      <c r="F53" s="143"/>
      <c r="G53" s="143"/>
      <c r="H53" s="143"/>
      <c r="I53" s="115"/>
      <c r="J53" s="115"/>
      <c r="K53" s="144"/>
      <c r="L53" s="144"/>
      <c r="M53" s="144"/>
      <c r="N53" s="115"/>
      <c r="O53" s="115"/>
      <c r="P53" s="145"/>
      <c r="Q53" s="145"/>
      <c r="R53" s="145"/>
      <c r="S53" s="115"/>
      <c r="T53" s="115"/>
      <c r="U53" s="115"/>
      <c r="V53" s="115"/>
      <c r="W53" s="142"/>
      <c r="X53" s="142"/>
      <c r="Y53" s="142"/>
      <c r="Z53" s="142"/>
      <c r="AA53" s="142"/>
      <c r="AB53" s="142"/>
      <c r="AC53" s="142"/>
      <c r="AD53" s="142"/>
      <c r="AE53" s="142"/>
      <c r="AF53" s="142"/>
      <c r="AG53" s="142"/>
      <c r="AH53" s="142"/>
      <c r="AI53" s="143"/>
      <c r="AJ53" s="143"/>
      <c r="AK53" s="143"/>
      <c r="AL53" s="143"/>
      <c r="AM53" s="143"/>
      <c r="AN53" s="143"/>
      <c r="AO53" s="143"/>
      <c r="AP53" s="115"/>
      <c r="AQ53" s="115"/>
      <c r="AR53" s="144"/>
      <c r="AS53" s="144"/>
      <c r="AT53" s="144"/>
      <c r="AU53" s="115"/>
      <c r="AV53" s="115"/>
      <c r="AW53" s="145"/>
      <c r="AX53" s="145"/>
      <c r="AY53" s="145"/>
      <c r="AZ53" s="115"/>
      <c r="BA53" s="115"/>
      <c r="BB53" s="115"/>
      <c r="BC53" s="115"/>
      <c r="BD53" s="142"/>
      <c r="BE53" s="142"/>
      <c r="BF53" s="142"/>
      <c r="BG53" s="142"/>
      <c r="BH53" s="142"/>
      <c r="BI53" s="142"/>
      <c r="BJ53" s="142"/>
      <c r="BK53" s="142"/>
      <c r="BL53" s="142"/>
      <c r="BM53" s="142"/>
      <c r="BN53" s="142"/>
      <c r="BO53" s="142"/>
    </row>
    <row r="54" spans="2:67" ht="19.5" customHeight="1">
      <c r="B54" s="143"/>
      <c r="C54" s="143"/>
      <c r="D54" s="143"/>
      <c r="E54" s="143"/>
      <c r="F54" s="143"/>
      <c r="G54" s="143"/>
      <c r="H54" s="143"/>
      <c r="I54" s="115"/>
      <c r="J54" s="115"/>
      <c r="K54" s="144"/>
      <c r="L54" s="144"/>
      <c r="M54" s="144"/>
      <c r="N54" s="115"/>
      <c r="O54" s="115"/>
      <c r="P54" s="145"/>
      <c r="Q54" s="145"/>
      <c r="R54" s="145"/>
      <c r="S54" s="115"/>
      <c r="T54" s="115"/>
      <c r="U54" s="115"/>
      <c r="V54" s="115"/>
      <c r="W54" s="142"/>
      <c r="X54" s="142"/>
      <c r="Y54" s="142"/>
      <c r="Z54" s="142"/>
      <c r="AA54" s="142"/>
      <c r="AB54" s="142"/>
      <c r="AC54" s="142"/>
      <c r="AD54" s="142"/>
      <c r="AE54" s="142"/>
      <c r="AF54" s="142"/>
      <c r="AG54" s="142"/>
      <c r="AH54" s="142"/>
      <c r="AI54" s="143"/>
      <c r="AJ54" s="143"/>
      <c r="AK54" s="143"/>
      <c r="AL54" s="143"/>
      <c r="AM54" s="143"/>
      <c r="AN54" s="143"/>
      <c r="AO54" s="143"/>
      <c r="AP54" s="115"/>
      <c r="AQ54" s="115"/>
      <c r="AR54" s="144"/>
      <c r="AS54" s="144"/>
      <c r="AT54" s="144"/>
      <c r="AU54" s="115"/>
      <c r="AV54" s="115"/>
      <c r="AW54" s="145"/>
      <c r="AX54" s="145"/>
      <c r="AY54" s="145"/>
      <c r="AZ54" s="115"/>
      <c r="BA54" s="115"/>
      <c r="BB54" s="115"/>
      <c r="BC54" s="115"/>
      <c r="BD54" s="142"/>
      <c r="BE54" s="142"/>
      <c r="BF54" s="142"/>
      <c r="BG54" s="142"/>
      <c r="BH54" s="142"/>
      <c r="BI54" s="142"/>
      <c r="BJ54" s="142"/>
      <c r="BK54" s="142"/>
      <c r="BL54" s="142"/>
      <c r="BM54" s="142"/>
      <c r="BN54" s="142"/>
      <c r="BO54" s="142"/>
    </row>
    <row r="55" spans="2:67" ht="19.5" customHeight="1">
      <c r="B55" s="143"/>
      <c r="C55" s="143"/>
      <c r="D55" s="143"/>
      <c r="E55" s="143"/>
      <c r="F55" s="143"/>
      <c r="G55" s="143"/>
      <c r="H55" s="143"/>
      <c r="I55" s="115"/>
      <c r="J55" s="115"/>
      <c r="K55" s="144"/>
      <c r="L55" s="144"/>
      <c r="M55" s="144"/>
      <c r="N55" s="115"/>
      <c r="O55" s="115"/>
      <c r="P55" s="145"/>
      <c r="Q55" s="145"/>
      <c r="R55" s="145"/>
      <c r="S55" s="115"/>
      <c r="T55" s="115"/>
      <c r="U55" s="115"/>
      <c r="V55" s="115"/>
      <c r="W55" s="142"/>
      <c r="X55" s="142"/>
      <c r="Y55" s="142"/>
      <c r="Z55" s="142"/>
      <c r="AA55" s="142"/>
      <c r="AB55" s="142"/>
      <c r="AC55" s="142"/>
      <c r="AD55" s="142"/>
      <c r="AE55" s="142"/>
      <c r="AF55" s="142"/>
      <c r="AG55" s="142"/>
      <c r="AH55" s="142"/>
      <c r="AI55" s="143"/>
      <c r="AJ55" s="143"/>
      <c r="AK55" s="143"/>
      <c r="AL55" s="143"/>
      <c r="AM55" s="143"/>
      <c r="AN55" s="143"/>
      <c r="AO55" s="143"/>
      <c r="AP55" s="115"/>
      <c r="AQ55" s="115"/>
      <c r="AR55" s="144"/>
      <c r="AS55" s="144"/>
      <c r="AT55" s="144"/>
      <c r="AU55" s="115"/>
      <c r="AV55" s="115"/>
      <c r="AW55" s="145"/>
      <c r="AX55" s="145"/>
      <c r="AY55" s="145"/>
      <c r="AZ55" s="115"/>
      <c r="BA55" s="115"/>
      <c r="BB55" s="115"/>
      <c r="BC55" s="115"/>
      <c r="BD55" s="142"/>
      <c r="BE55" s="142"/>
      <c r="BF55" s="142"/>
      <c r="BG55" s="142"/>
      <c r="BH55" s="142"/>
      <c r="BI55" s="142"/>
      <c r="BJ55" s="142"/>
      <c r="BK55" s="142"/>
      <c r="BL55" s="142"/>
      <c r="BM55" s="142"/>
      <c r="BN55" s="142"/>
      <c r="BO55" s="142"/>
    </row>
    <row r="56" spans="2:67" ht="19.5" customHeight="1">
      <c r="B56" s="143"/>
      <c r="C56" s="143"/>
      <c r="D56" s="143"/>
      <c r="E56" s="143"/>
      <c r="F56" s="143"/>
      <c r="G56" s="143"/>
      <c r="H56" s="143"/>
      <c r="I56" s="115"/>
      <c r="J56" s="115"/>
      <c r="K56" s="144"/>
      <c r="L56" s="144"/>
      <c r="M56" s="144"/>
      <c r="N56" s="115"/>
      <c r="O56" s="115"/>
      <c r="P56" s="145"/>
      <c r="Q56" s="145"/>
      <c r="R56" s="145"/>
      <c r="S56" s="115"/>
      <c r="T56" s="115"/>
      <c r="U56" s="115"/>
      <c r="V56" s="115"/>
      <c r="W56" s="142"/>
      <c r="X56" s="142"/>
      <c r="Y56" s="142"/>
      <c r="Z56" s="142"/>
      <c r="AA56" s="142"/>
      <c r="AB56" s="142"/>
      <c r="AC56" s="142"/>
      <c r="AD56" s="142"/>
      <c r="AE56" s="142"/>
      <c r="AF56" s="142"/>
      <c r="AG56" s="142"/>
      <c r="AH56" s="142"/>
      <c r="AI56" s="143"/>
      <c r="AJ56" s="143"/>
      <c r="AK56" s="143"/>
      <c r="AL56" s="143"/>
      <c r="AM56" s="143"/>
      <c r="AN56" s="143"/>
      <c r="AO56" s="143"/>
      <c r="AP56" s="115"/>
      <c r="AQ56" s="115"/>
      <c r="AR56" s="144"/>
      <c r="AS56" s="144"/>
      <c r="AT56" s="144"/>
      <c r="AU56" s="115"/>
      <c r="AV56" s="115"/>
      <c r="AW56" s="145"/>
      <c r="AX56" s="145"/>
      <c r="AY56" s="145"/>
      <c r="AZ56" s="115"/>
      <c r="BA56" s="115"/>
      <c r="BB56" s="115"/>
      <c r="BC56" s="115"/>
      <c r="BD56" s="142"/>
      <c r="BE56" s="142"/>
      <c r="BF56" s="142"/>
      <c r="BG56" s="142"/>
      <c r="BH56" s="142"/>
      <c r="BI56" s="142"/>
      <c r="BJ56" s="142"/>
      <c r="BK56" s="142"/>
      <c r="BL56" s="142"/>
      <c r="BM56" s="142"/>
      <c r="BN56" s="142"/>
      <c r="BO56" s="142"/>
    </row>
    <row r="57" spans="1:67" ht="18.75" customHeight="1">
      <c r="A57"/>
      <c r="B57" s="143"/>
      <c r="C57" s="143"/>
      <c r="D57" s="143"/>
      <c r="E57" s="143"/>
      <c r="F57" s="143"/>
      <c r="G57" s="143"/>
      <c r="H57" s="143"/>
      <c r="I57" s="115"/>
      <c r="J57" s="115"/>
      <c r="K57" s="144"/>
      <c r="L57" s="144"/>
      <c r="M57" s="144"/>
      <c r="N57" s="115"/>
      <c r="O57" s="115"/>
      <c r="P57" s="145"/>
      <c r="Q57" s="145"/>
      <c r="R57" s="145"/>
      <c r="S57" s="115"/>
      <c r="T57" s="115"/>
      <c r="U57" s="115"/>
      <c r="V57" s="115"/>
      <c r="W57" s="142"/>
      <c r="X57" s="142"/>
      <c r="Y57" s="142"/>
      <c r="Z57" s="142"/>
      <c r="AA57" s="142"/>
      <c r="AB57" s="142"/>
      <c r="AC57" s="142"/>
      <c r="AD57" s="142"/>
      <c r="AE57" s="142"/>
      <c r="AF57" s="142"/>
      <c r="AG57" s="142"/>
      <c r="AH57" s="142"/>
      <c r="AI57" s="143"/>
      <c r="AJ57" s="143"/>
      <c r="AK57" s="143"/>
      <c r="AL57" s="143"/>
      <c r="AM57" s="143"/>
      <c r="AN57" s="143"/>
      <c r="AO57" s="143"/>
      <c r="AP57" s="115"/>
      <c r="AQ57" s="115"/>
      <c r="AR57" s="144"/>
      <c r="AS57" s="144"/>
      <c r="AT57" s="144"/>
      <c r="AU57" s="115"/>
      <c r="AV57" s="115"/>
      <c r="AW57" s="145"/>
      <c r="AX57" s="145"/>
      <c r="AY57" s="145"/>
      <c r="AZ57" s="115"/>
      <c r="BA57" s="115"/>
      <c r="BB57" s="115"/>
      <c r="BC57" s="115"/>
      <c r="BD57" s="142"/>
      <c r="BE57" s="142"/>
      <c r="BF57" s="142"/>
      <c r="BG57" s="142"/>
      <c r="BH57" s="142"/>
      <c r="BI57" s="142"/>
      <c r="BJ57" s="142"/>
      <c r="BK57" s="142"/>
      <c r="BL57" s="142"/>
      <c r="BM57" s="142"/>
      <c r="BN57" s="142"/>
      <c r="BO57" s="142"/>
    </row>
    <row r="58" spans="1:67" ht="18.75" customHeight="1">
      <c r="A58"/>
      <c r="B58" s="143"/>
      <c r="C58" s="143"/>
      <c r="D58" s="143"/>
      <c r="E58" s="143"/>
      <c r="F58" s="143"/>
      <c r="G58" s="143"/>
      <c r="H58" s="143"/>
      <c r="I58" s="115"/>
      <c r="J58" s="115"/>
      <c r="K58" s="144"/>
      <c r="L58" s="144"/>
      <c r="M58" s="144"/>
      <c r="N58" s="115"/>
      <c r="O58" s="115"/>
      <c r="P58" s="145"/>
      <c r="Q58" s="145"/>
      <c r="R58" s="145"/>
      <c r="S58" s="115"/>
      <c r="T58" s="115"/>
      <c r="U58" s="115"/>
      <c r="V58" s="115"/>
      <c r="W58" s="142"/>
      <c r="X58" s="142"/>
      <c r="Y58" s="142"/>
      <c r="Z58" s="142"/>
      <c r="AA58" s="142"/>
      <c r="AB58" s="142"/>
      <c r="AC58" s="142"/>
      <c r="AD58" s="142"/>
      <c r="AE58" s="142"/>
      <c r="AF58" s="142"/>
      <c r="AG58" s="142"/>
      <c r="AH58" s="142"/>
      <c r="AI58" s="143"/>
      <c r="AJ58" s="143"/>
      <c r="AK58" s="143"/>
      <c r="AL58" s="143"/>
      <c r="AM58" s="143"/>
      <c r="AN58" s="143"/>
      <c r="AO58" s="143"/>
      <c r="AP58" s="115"/>
      <c r="AQ58" s="115"/>
      <c r="AR58" s="144"/>
      <c r="AS58" s="144"/>
      <c r="AT58" s="144"/>
      <c r="AU58" s="115"/>
      <c r="AV58" s="115"/>
      <c r="AW58" s="145"/>
      <c r="AX58" s="145"/>
      <c r="AY58" s="145"/>
      <c r="AZ58" s="115"/>
      <c r="BA58" s="115"/>
      <c r="BB58" s="115"/>
      <c r="BC58" s="115"/>
      <c r="BD58" s="142"/>
      <c r="BE58" s="142"/>
      <c r="BF58" s="142"/>
      <c r="BG58" s="142"/>
      <c r="BH58" s="142"/>
      <c r="BI58" s="142"/>
      <c r="BJ58" s="142"/>
      <c r="BK58" s="142"/>
      <c r="BL58" s="142"/>
      <c r="BM58" s="142"/>
      <c r="BN58" s="142"/>
      <c r="BO58" s="142"/>
    </row>
    <row r="59" spans="1:67" ht="18.75" customHeight="1">
      <c r="A59"/>
      <c r="B59" s="143"/>
      <c r="C59" s="143"/>
      <c r="D59" s="143"/>
      <c r="E59" s="143"/>
      <c r="F59" s="143"/>
      <c r="G59" s="143"/>
      <c r="H59" s="143"/>
      <c r="I59" s="115"/>
      <c r="J59" s="115"/>
      <c r="K59" s="144"/>
      <c r="L59" s="144"/>
      <c r="M59" s="144"/>
      <c r="N59" s="115"/>
      <c r="O59" s="115"/>
      <c r="P59" s="145"/>
      <c r="Q59" s="145"/>
      <c r="R59" s="145"/>
      <c r="S59" s="115"/>
      <c r="T59" s="115"/>
      <c r="U59" s="115"/>
      <c r="V59" s="115"/>
      <c r="W59" s="142"/>
      <c r="X59" s="142"/>
      <c r="Y59" s="142"/>
      <c r="Z59" s="142"/>
      <c r="AA59" s="142"/>
      <c r="AB59" s="142"/>
      <c r="AC59" s="142"/>
      <c r="AD59" s="142"/>
      <c r="AE59" s="142"/>
      <c r="AF59" s="142"/>
      <c r="AG59" s="142"/>
      <c r="AH59" s="142"/>
      <c r="AI59" s="143"/>
      <c r="AJ59" s="143"/>
      <c r="AK59" s="143"/>
      <c r="AL59" s="143"/>
      <c r="AM59" s="143"/>
      <c r="AN59" s="143"/>
      <c r="AO59" s="143"/>
      <c r="AP59" s="115"/>
      <c r="AQ59" s="115"/>
      <c r="AR59" s="144"/>
      <c r="AS59" s="144"/>
      <c r="AT59" s="144"/>
      <c r="AU59" s="115"/>
      <c r="AV59" s="115"/>
      <c r="AW59" s="145"/>
      <c r="AX59" s="145"/>
      <c r="AY59" s="145"/>
      <c r="AZ59" s="115"/>
      <c r="BA59" s="115"/>
      <c r="BB59" s="115"/>
      <c r="BC59" s="115"/>
      <c r="BD59" s="142"/>
      <c r="BE59" s="142"/>
      <c r="BF59" s="142"/>
      <c r="BG59" s="142"/>
      <c r="BH59" s="142"/>
      <c r="BI59" s="142"/>
      <c r="BJ59" s="142"/>
      <c r="BK59" s="142"/>
      <c r="BL59" s="142"/>
      <c r="BM59" s="142"/>
      <c r="BN59" s="142"/>
      <c r="BO59" s="142"/>
    </row>
    <row r="60" spans="1:67" ht="18.75" customHeight="1">
      <c r="A60"/>
      <c r="B60" s="143"/>
      <c r="C60" s="143"/>
      <c r="D60" s="143"/>
      <c r="E60" s="143"/>
      <c r="F60" s="143"/>
      <c r="G60" s="143"/>
      <c r="H60" s="143"/>
      <c r="I60" s="115"/>
      <c r="J60" s="115"/>
      <c r="K60" s="144"/>
      <c r="L60" s="144"/>
      <c r="M60" s="144"/>
      <c r="N60" s="115"/>
      <c r="O60" s="115"/>
      <c r="P60" s="145"/>
      <c r="Q60" s="145"/>
      <c r="R60" s="145"/>
      <c r="S60" s="115"/>
      <c r="T60" s="115"/>
      <c r="U60" s="115"/>
      <c r="V60" s="115"/>
      <c r="W60" s="142"/>
      <c r="X60" s="142"/>
      <c r="Y60" s="142"/>
      <c r="Z60" s="142"/>
      <c r="AA60" s="142"/>
      <c r="AB60" s="142"/>
      <c r="AC60" s="142"/>
      <c r="AD60" s="142"/>
      <c r="AE60" s="142"/>
      <c r="AF60" s="142"/>
      <c r="AG60" s="142"/>
      <c r="AH60" s="142"/>
      <c r="AI60" s="143"/>
      <c r="AJ60" s="143"/>
      <c r="AK60" s="143"/>
      <c r="AL60" s="143"/>
      <c r="AM60" s="143"/>
      <c r="AN60" s="143"/>
      <c r="AO60" s="143"/>
      <c r="AP60" s="115"/>
      <c r="AQ60" s="115"/>
      <c r="AR60" s="144"/>
      <c r="AS60" s="144"/>
      <c r="AT60" s="144"/>
      <c r="AU60" s="115"/>
      <c r="AV60" s="115"/>
      <c r="AW60" s="145"/>
      <c r="AX60" s="145"/>
      <c r="AY60" s="145"/>
      <c r="AZ60" s="115"/>
      <c r="BA60" s="115"/>
      <c r="BB60" s="115"/>
      <c r="BC60" s="115"/>
      <c r="BD60" s="142"/>
      <c r="BE60" s="142"/>
      <c r="BF60" s="142"/>
      <c r="BG60" s="142"/>
      <c r="BH60" s="142"/>
      <c r="BI60" s="142"/>
      <c r="BJ60" s="142"/>
      <c r="BK60" s="142"/>
      <c r="BL60" s="142"/>
      <c r="BM60" s="142"/>
      <c r="BN60" s="142"/>
      <c r="BO60" s="142"/>
    </row>
    <row r="61" spans="1:67" ht="18.75" customHeight="1">
      <c r="A61"/>
      <c r="B61" s="143"/>
      <c r="C61" s="143"/>
      <c r="D61" s="143"/>
      <c r="E61" s="143"/>
      <c r="F61" s="143"/>
      <c r="G61" s="143"/>
      <c r="H61" s="143"/>
      <c r="I61" s="115"/>
      <c r="J61" s="115"/>
      <c r="K61" s="144"/>
      <c r="L61" s="144"/>
      <c r="M61" s="144"/>
      <c r="N61" s="115"/>
      <c r="O61" s="115"/>
      <c r="P61" s="145"/>
      <c r="Q61" s="145"/>
      <c r="R61" s="145"/>
      <c r="S61" s="115"/>
      <c r="T61" s="115"/>
      <c r="U61" s="115"/>
      <c r="V61" s="115"/>
      <c r="W61" s="142"/>
      <c r="X61" s="142"/>
      <c r="Y61" s="142"/>
      <c r="Z61" s="142"/>
      <c r="AA61" s="142"/>
      <c r="AB61" s="142"/>
      <c r="AC61" s="142"/>
      <c r="AD61" s="142"/>
      <c r="AE61" s="142"/>
      <c r="AF61" s="142"/>
      <c r="AG61" s="142"/>
      <c r="AH61" s="142"/>
      <c r="AI61" s="143"/>
      <c r="AJ61" s="143"/>
      <c r="AK61" s="143"/>
      <c r="AL61" s="143"/>
      <c r="AM61" s="143"/>
      <c r="AN61" s="143"/>
      <c r="AO61" s="143"/>
      <c r="AP61" s="115"/>
      <c r="AQ61" s="115"/>
      <c r="AR61" s="144"/>
      <c r="AS61" s="144"/>
      <c r="AT61" s="144"/>
      <c r="AU61" s="115"/>
      <c r="AV61" s="115"/>
      <c r="AW61" s="145"/>
      <c r="AX61" s="145"/>
      <c r="AY61" s="145"/>
      <c r="AZ61" s="115"/>
      <c r="BA61" s="115"/>
      <c r="BB61" s="115"/>
      <c r="BC61" s="115"/>
      <c r="BD61" s="142"/>
      <c r="BE61" s="142"/>
      <c r="BF61" s="142"/>
      <c r="BG61" s="142"/>
      <c r="BH61" s="142"/>
      <c r="BI61" s="142"/>
      <c r="BJ61" s="142"/>
      <c r="BK61" s="142"/>
      <c r="BL61" s="142"/>
      <c r="BM61" s="142"/>
      <c r="BN61" s="142"/>
      <c r="BO61" s="142"/>
    </row>
    <row r="62" spans="1:67" ht="18.75" customHeight="1">
      <c r="A62"/>
      <c r="B62" s="143"/>
      <c r="C62" s="143"/>
      <c r="D62" s="143"/>
      <c r="E62" s="143"/>
      <c r="F62" s="143"/>
      <c r="G62" s="143"/>
      <c r="H62" s="143"/>
      <c r="I62" s="115"/>
      <c r="J62" s="115"/>
      <c r="K62" s="144"/>
      <c r="L62" s="144"/>
      <c r="M62" s="144"/>
      <c r="N62" s="115"/>
      <c r="O62" s="115"/>
      <c r="P62" s="145"/>
      <c r="Q62" s="145"/>
      <c r="R62" s="145"/>
      <c r="S62" s="115"/>
      <c r="T62" s="115"/>
      <c r="U62" s="115"/>
      <c r="V62" s="115"/>
      <c r="W62" s="142"/>
      <c r="X62" s="142"/>
      <c r="Y62" s="142"/>
      <c r="Z62" s="142"/>
      <c r="AA62" s="142"/>
      <c r="AB62" s="142"/>
      <c r="AC62" s="142"/>
      <c r="AD62" s="142"/>
      <c r="AE62" s="142"/>
      <c r="AF62" s="142"/>
      <c r="AG62" s="142"/>
      <c r="AH62" s="142"/>
      <c r="AI62" s="143"/>
      <c r="AJ62" s="143"/>
      <c r="AK62" s="143"/>
      <c r="AL62" s="143"/>
      <c r="AM62" s="143"/>
      <c r="AN62" s="143"/>
      <c r="AO62" s="143"/>
      <c r="AP62" s="115"/>
      <c r="AQ62" s="115"/>
      <c r="AR62" s="144"/>
      <c r="AS62" s="144"/>
      <c r="AT62" s="144"/>
      <c r="AU62" s="115"/>
      <c r="AV62" s="115"/>
      <c r="AW62" s="145"/>
      <c r="AX62" s="145"/>
      <c r="AY62" s="145"/>
      <c r="AZ62" s="115"/>
      <c r="BA62" s="115"/>
      <c r="BB62" s="115"/>
      <c r="BC62" s="115"/>
      <c r="BD62" s="142"/>
      <c r="BE62" s="142"/>
      <c r="BF62" s="142"/>
      <c r="BG62" s="142"/>
      <c r="BH62" s="142"/>
      <c r="BI62" s="142"/>
      <c r="BJ62" s="142"/>
      <c r="BK62" s="142"/>
      <c r="BL62" s="142"/>
      <c r="BM62" s="142"/>
      <c r="BN62" s="142"/>
      <c r="BO62" s="142"/>
    </row>
    <row r="63" spans="1:67" ht="18.75" customHeight="1">
      <c r="A63"/>
      <c r="B63" s="143"/>
      <c r="C63" s="143"/>
      <c r="D63" s="143"/>
      <c r="E63" s="143"/>
      <c r="F63" s="143"/>
      <c r="G63" s="143"/>
      <c r="H63" s="143"/>
      <c r="I63" s="115"/>
      <c r="J63" s="115"/>
      <c r="K63" s="144"/>
      <c r="L63" s="144"/>
      <c r="M63" s="144"/>
      <c r="N63" s="115"/>
      <c r="O63" s="115"/>
      <c r="P63" s="145"/>
      <c r="Q63" s="145"/>
      <c r="R63" s="145"/>
      <c r="S63" s="115"/>
      <c r="T63" s="115"/>
      <c r="U63" s="115"/>
      <c r="V63" s="115"/>
      <c r="W63" s="142"/>
      <c r="X63" s="142"/>
      <c r="Y63" s="142"/>
      <c r="Z63" s="142"/>
      <c r="AA63" s="142"/>
      <c r="AB63" s="142"/>
      <c r="AC63" s="142"/>
      <c r="AD63" s="142"/>
      <c r="AE63" s="142"/>
      <c r="AF63" s="142"/>
      <c r="AG63" s="142"/>
      <c r="AH63" s="142"/>
      <c r="AI63" s="143"/>
      <c r="AJ63" s="143"/>
      <c r="AK63" s="143"/>
      <c r="AL63" s="143"/>
      <c r="AM63" s="143"/>
      <c r="AN63" s="143"/>
      <c r="AO63" s="143"/>
      <c r="AP63" s="115"/>
      <c r="AQ63" s="115"/>
      <c r="AR63" s="144"/>
      <c r="AS63" s="144"/>
      <c r="AT63" s="144"/>
      <c r="AU63" s="115"/>
      <c r="AV63" s="115"/>
      <c r="AW63" s="145"/>
      <c r="AX63" s="145"/>
      <c r="AY63" s="145"/>
      <c r="AZ63" s="115"/>
      <c r="BA63" s="115"/>
      <c r="BB63" s="115"/>
      <c r="BC63" s="115"/>
      <c r="BD63" s="142"/>
      <c r="BE63" s="142"/>
      <c r="BF63" s="142"/>
      <c r="BG63" s="142"/>
      <c r="BH63" s="142"/>
      <c r="BI63" s="142"/>
      <c r="BJ63" s="142"/>
      <c r="BK63" s="142"/>
      <c r="BL63" s="142"/>
      <c r="BM63" s="142"/>
      <c r="BN63" s="142"/>
      <c r="BO63" s="142"/>
    </row>
    <row r="64" spans="1:67" ht="18.75" customHeight="1">
      <c r="A64"/>
      <c r="B64" s="143"/>
      <c r="C64" s="143"/>
      <c r="D64" s="143"/>
      <c r="E64" s="143"/>
      <c r="F64" s="143"/>
      <c r="G64" s="143"/>
      <c r="H64" s="143"/>
      <c r="I64" s="115"/>
      <c r="J64" s="115"/>
      <c r="K64" s="144"/>
      <c r="L64" s="144"/>
      <c r="M64" s="144"/>
      <c r="N64" s="115"/>
      <c r="O64" s="115"/>
      <c r="P64" s="145"/>
      <c r="Q64" s="145"/>
      <c r="R64" s="145"/>
      <c r="S64" s="115"/>
      <c r="T64" s="115"/>
      <c r="U64" s="115"/>
      <c r="V64" s="115"/>
      <c r="W64" s="142"/>
      <c r="X64" s="142"/>
      <c r="Y64" s="142"/>
      <c r="Z64" s="142"/>
      <c r="AA64" s="142"/>
      <c r="AB64" s="142"/>
      <c r="AC64" s="142"/>
      <c r="AD64" s="142"/>
      <c r="AE64" s="142"/>
      <c r="AF64" s="142"/>
      <c r="AG64" s="142"/>
      <c r="AH64" s="142"/>
      <c r="AI64" s="143"/>
      <c r="AJ64" s="143"/>
      <c r="AK64" s="143"/>
      <c r="AL64" s="143"/>
      <c r="AM64" s="143"/>
      <c r="AN64" s="143"/>
      <c r="AO64" s="143"/>
      <c r="AP64" s="115"/>
      <c r="AQ64" s="115"/>
      <c r="AR64" s="144"/>
      <c r="AS64" s="144"/>
      <c r="AT64" s="144"/>
      <c r="AU64" s="115"/>
      <c r="AV64" s="115"/>
      <c r="AW64" s="145"/>
      <c r="AX64" s="145"/>
      <c r="AY64" s="145"/>
      <c r="AZ64" s="115"/>
      <c r="BA64" s="115"/>
      <c r="BB64" s="115"/>
      <c r="BC64" s="115"/>
      <c r="BD64" s="142"/>
      <c r="BE64" s="142"/>
      <c r="BF64" s="142"/>
      <c r="BG64" s="142"/>
      <c r="BH64" s="142"/>
      <c r="BI64" s="142"/>
      <c r="BJ64" s="142"/>
      <c r="BK64" s="142"/>
      <c r="BL64" s="142"/>
      <c r="BM64" s="142"/>
      <c r="BN64" s="142"/>
      <c r="BO64" s="142"/>
    </row>
    <row r="65" spans="1:67" ht="18.75" customHeight="1">
      <c r="A65"/>
      <c r="B65" s="143"/>
      <c r="C65" s="143"/>
      <c r="D65" s="143"/>
      <c r="E65" s="143"/>
      <c r="F65" s="143"/>
      <c r="G65" s="143"/>
      <c r="H65" s="143"/>
      <c r="I65" s="115"/>
      <c r="J65" s="115"/>
      <c r="K65" s="144"/>
      <c r="L65" s="144"/>
      <c r="M65" s="144"/>
      <c r="N65" s="115"/>
      <c r="O65" s="115"/>
      <c r="P65" s="145"/>
      <c r="Q65" s="145"/>
      <c r="R65" s="145"/>
      <c r="S65" s="115"/>
      <c r="T65" s="115"/>
      <c r="U65" s="115"/>
      <c r="V65" s="115"/>
      <c r="W65" s="142"/>
      <c r="X65" s="142"/>
      <c r="Y65" s="142"/>
      <c r="Z65" s="142"/>
      <c r="AA65" s="142"/>
      <c r="AB65" s="142"/>
      <c r="AC65" s="142"/>
      <c r="AD65" s="142"/>
      <c r="AE65" s="142"/>
      <c r="AF65" s="142"/>
      <c r="AG65" s="142"/>
      <c r="AH65" s="142"/>
      <c r="AI65" s="143"/>
      <c r="AJ65" s="143"/>
      <c r="AK65" s="143"/>
      <c r="AL65" s="143"/>
      <c r="AM65" s="143"/>
      <c r="AN65" s="143"/>
      <c r="AO65" s="143"/>
      <c r="AP65" s="115"/>
      <c r="AQ65" s="115"/>
      <c r="AR65" s="144"/>
      <c r="AS65" s="144"/>
      <c r="AT65" s="144"/>
      <c r="AU65" s="115"/>
      <c r="AV65" s="115"/>
      <c r="AW65" s="145"/>
      <c r="AX65" s="145"/>
      <c r="AY65" s="145"/>
      <c r="AZ65" s="115"/>
      <c r="BA65" s="115"/>
      <c r="BB65" s="115"/>
      <c r="BC65" s="115"/>
      <c r="BD65" s="142"/>
      <c r="BE65" s="142"/>
      <c r="BF65" s="142"/>
      <c r="BG65" s="142"/>
      <c r="BH65" s="142"/>
      <c r="BI65" s="142"/>
      <c r="BJ65" s="142"/>
      <c r="BK65" s="142"/>
      <c r="BL65" s="142"/>
      <c r="BM65" s="142"/>
      <c r="BN65" s="142"/>
      <c r="BO65" s="142"/>
    </row>
    <row r="66" spans="1:67" ht="18.75" customHeight="1">
      <c r="A66"/>
      <c r="B66" s="143"/>
      <c r="C66" s="143"/>
      <c r="D66" s="143"/>
      <c r="E66" s="143"/>
      <c r="F66" s="143"/>
      <c r="G66" s="143"/>
      <c r="H66" s="143"/>
      <c r="I66" s="115"/>
      <c r="J66" s="115"/>
      <c r="K66" s="144"/>
      <c r="L66" s="144"/>
      <c r="M66" s="144"/>
      <c r="N66" s="115"/>
      <c r="O66" s="115"/>
      <c r="P66" s="145"/>
      <c r="Q66" s="145"/>
      <c r="R66" s="145"/>
      <c r="S66" s="115"/>
      <c r="T66" s="115"/>
      <c r="U66" s="115"/>
      <c r="V66" s="115"/>
      <c r="W66" s="142"/>
      <c r="X66" s="142"/>
      <c r="Y66" s="142"/>
      <c r="Z66" s="142"/>
      <c r="AA66" s="142"/>
      <c r="AB66" s="142"/>
      <c r="AC66" s="142"/>
      <c r="AD66" s="142"/>
      <c r="AE66" s="142"/>
      <c r="AF66" s="142"/>
      <c r="AG66" s="142"/>
      <c r="AH66" s="142"/>
      <c r="AI66" s="143"/>
      <c r="AJ66" s="143"/>
      <c r="AK66" s="143"/>
      <c r="AL66" s="143"/>
      <c r="AM66" s="143"/>
      <c r="AN66" s="143"/>
      <c r="AO66" s="143"/>
      <c r="AP66" s="115"/>
      <c r="AQ66" s="115"/>
      <c r="AR66" s="144"/>
      <c r="AS66" s="144"/>
      <c r="AT66" s="144"/>
      <c r="AU66" s="115"/>
      <c r="AV66" s="115"/>
      <c r="AW66" s="145"/>
      <c r="AX66" s="145"/>
      <c r="AY66" s="145"/>
      <c r="AZ66" s="115"/>
      <c r="BA66" s="115"/>
      <c r="BB66" s="115"/>
      <c r="BC66" s="115"/>
      <c r="BD66" s="142"/>
      <c r="BE66" s="142"/>
      <c r="BF66" s="142"/>
      <c r="BG66" s="142"/>
      <c r="BH66" s="142"/>
      <c r="BI66" s="142"/>
      <c r="BJ66" s="142"/>
      <c r="BK66" s="142"/>
      <c r="BL66" s="142"/>
      <c r="BM66" s="142"/>
      <c r="BN66" s="142"/>
      <c r="BO66" s="142"/>
    </row>
    <row r="67" spans="1:67" ht="18.75" customHeight="1">
      <c r="A67"/>
      <c r="B67" s="143"/>
      <c r="C67" s="143"/>
      <c r="D67" s="143"/>
      <c r="E67" s="143"/>
      <c r="F67" s="143"/>
      <c r="G67" s="143"/>
      <c r="H67" s="143"/>
      <c r="I67" s="115"/>
      <c r="J67" s="115"/>
      <c r="K67" s="144"/>
      <c r="L67" s="144"/>
      <c r="M67" s="144"/>
      <c r="N67" s="115"/>
      <c r="O67" s="115"/>
      <c r="P67" s="145"/>
      <c r="Q67" s="145"/>
      <c r="R67" s="145"/>
      <c r="S67" s="115"/>
      <c r="T67" s="115"/>
      <c r="U67" s="115"/>
      <c r="V67" s="115"/>
      <c r="W67" s="142"/>
      <c r="X67" s="142"/>
      <c r="Y67" s="142"/>
      <c r="Z67" s="142"/>
      <c r="AA67" s="142"/>
      <c r="AB67" s="142"/>
      <c r="AC67" s="142"/>
      <c r="AD67" s="142"/>
      <c r="AE67" s="142"/>
      <c r="AF67" s="142"/>
      <c r="AG67" s="142"/>
      <c r="AH67" s="142"/>
      <c r="AI67" s="143"/>
      <c r="AJ67" s="143"/>
      <c r="AK67" s="143"/>
      <c r="AL67" s="143"/>
      <c r="AM67" s="143"/>
      <c r="AN67" s="143"/>
      <c r="AO67" s="143"/>
      <c r="AP67" s="115"/>
      <c r="AQ67" s="115"/>
      <c r="AR67" s="144"/>
      <c r="AS67" s="144"/>
      <c r="AT67" s="144"/>
      <c r="AU67" s="115"/>
      <c r="AV67" s="115"/>
      <c r="AW67" s="145"/>
      <c r="AX67" s="145"/>
      <c r="AY67" s="145"/>
      <c r="AZ67" s="115"/>
      <c r="BA67" s="115"/>
      <c r="BB67" s="115"/>
      <c r="BC67" s="115"/>
      <c r="BD67" s="142"/>
      <c r="BE67" s="142"/>
      <c r="BF67" s="142"/>
      <c r="BG67" s="142"/>
      <c r="BH67" s="142"/>
      <c r="BI67" s="142"/>
      <c r="BJ67" s="142"/>
      <c r="BK67" s="142"/>
      <c r="BL67" s="142"/>
      <c r="BM67" s="142"/>
      <c r="BN67" s="142"/>
      <c r="BO67" s="142"/>
    </row>
    <row r="68" spans="1:67" ht="18.75" customHeight="1">
      <c r="A68"/>
      <c r="B68" s="143"/>
      <c r="C68" s="143"/>
      <c r="D68" s="143"/>
      <c r="E68" s="143"/>
      <c r="F68" s="143"/>
      <c r="G68" s="143"/>
      <c r="H68" s="143"/>
      <c r="I68" s="115"/>
      <c r="J68" s="115"/>
      <c r="K68" s="144"/>
      <c r="L68" s="144"/>
      <c r="M68" s="144"/>
      <c r="N68" s="115"/>
      <c r="O68" s="115"/>
      <c r="P68" s="145"/>
      <c r="Q68" s="145"/>
      <c r="R68" s="145"/>
      <c r="S68" s="115"/>
      <c r="T68" s="115"/>
      <c r="U68" s="115"/>
      <c r="V68" s="115"/>
      <c r="W68" s="142"/>
      <c r="X68" s="142"/>
      <c r="Y68" s="142"/>
      <c r="Z68" s="142"/>
      <c r="AA68" s="142"/>
      <c r="AB68" s="142"/>
      <c r="AC68" s="142"/>
      <c r="AD68" s="142"/>
      <c r="AE68" s="142"/>
      <c r="AF68" s="142"/>
      <c r="AG68" s="142"/>
      <c r="AH68" s="142"/>
      <c r="AI68" s="143"/>
      <c r="AJ68" s="143"/>
      <c r="AK68" s="143"/>
      <c r="AL68" s="143"/>
      <c r="AM68" s="143"/>
      <c r="AN68" s="143"/>
      <c r="AO68" s="143"/>
      <c r="AP68" s="115"/>
      <c r="AQ68" s="115"/>
      <c r="AR68" s="144"/>
      <c r="AS68" s="144"/>
      <c r="AT68" s="144"/>
      <c r="AU68" s="115"/>
      <c r="AV68" s="115"/>
      <c r="AW68" s="145"/>
      <c r="AX68" s="145"/>
      <c r="AY68" s="145"/>
      <c r="AZ68" s="115"/>
      <c r="BA68" s="115"/>
      <c r="BB68" s="115"/>
      <c r="BC68" s="115"/>
      <c r="BD68" s="142"/>
      <c r="BE68" s="142"/>
      <c r="BF68" s="142"/>
      <c r="BG68" s="142"/>
      <c r="BH68" s="142"/>
      <c r="BI68" s="142"/>
      <c r="BJ68" s="142"/>
      <c r="BK68" s="142"/>
      <c r="BL68" s="142"/>
      <c r="BM68" s="142"/>
      <c r="BN68" s="142"/>
      <c r="BO68" s="142"/>
    </row>
    <row r="69" spans="1:67" ht="18.75" customHeight="1">
      <c r="A69"/>
      <c r="B69" s="143"/>
      <c r="C69" s="143"/>
      <c r="D69" s="143"/>
      <c r="E69" s="143"/>
      <c r="F69" s="143"/>
      <c r="G69" s="143"/>
      <c r="H69" s="143"/>
      <c r="I69" s="115"/>
      <c r="J69" s="115"/>
      <c r="K69" s="144"/>
      <c r="L69" s="144"/>
      <c r="M69" s="144"/>
      <c r="N69" s="115"/>
      <c r="O69" s="115"/>
      <c r="P69" s="145"/>
      <c r="Q69" s="145"/>
      <c r="R69" s="145"/>
      <c r="S69" s="115"/>
      <c r="T69" s="115"/>
      <c r="U69" s="115"/>
      <c r="V69" s="115"/>
      <c r="W69" s="142"/>
      <c r="X69" s="142"/>
      <c r="Y69" s="142"/>
      <c r="Z69" s="142"/>
      <c r="AA69" s="142"/>
      <c r="AB69" s="142"/>
      <c r="AC69" s="142"/>
      <c r="AD69" s="142"/>
      <c r="AE69" s="142"/>
      <c r="AF69" s="142"/>
      <c r="AG69" s="142"/>
      <c r="AH69" s="142"/>
      <c r="AI69" s="143"/>
      <c r="AJ69" s="143"/>
      <c r="AK69" s="143"/>
      <c r="AL69" s="143"/>
      <c r="AM69" s="143"/>
      <c r="AN69" s="143"/>
      <c r="AO69" s="143"/>
      <c r="AP69" s="115"/>
      <c r="AQ69" s="115"/>
      <c r="AR69" s="144"/>
      <c r="AS69" s="144"/>
      <c r="AT69" s="144"/>
      <c r="AU69" s="115"/>
      <c r="AV69" s="115"/>
      <c r="AW69" s="145"/>
      <c r="AX69" s="145"/>
      <c r="AY69" s="145"/>
      <c r="AZ69" s="115"/>
      <c r="BA69" s="115"/>
      <c r="BB69" s="115"/>
      <c r="BC69" s="115"/>
      <c r="BD69" s="142"/>
      <c r="BE69" s="142"/>
      <c r="BF69" s="142"/>
      <c r="BG69" s="142"/>
      <c r="BH69" s="142"/>
      <c r="BI69" s="142"/>
      <c r="BJ69" s="142"/>
      <c r="BK69" s="142"/>
      <c r="BL69" s="142"/>
      <c r="BM69" s="142"/>
      <c r="BN69" s="142"/>
      <c r="BO69" s="142"/>
    </row>
    <row r="70" spans="1:67" ht="18.75" customHeight="1">
      <c r="A70"/>
      <c r="B70" s="143"/>
      <c r="C70" s="143"/>
      <c r="D70" s="143"/>
      <c r="E70" s="143"/>
      <c r="F70" s="143"/>
      <c r="G70" s="143"/>
      <c r="H70" s="143"/>
      <c r="I70" s="115"/>
      <c r="J70" s="115"/>
      <c r="K70" s="144"/>
      <c r="L70" s="144"/>
      <c r="M70" s="144"/>
      <c r="N70" s="115"/>
      <c r="O70" s="115"/>
      <c r="P70" s="145"/>
      <c r="Q70" s="145"/>
      <c r="R70" s="145"/>
      <c r="S70" s="115"/>
      <c r="T70" s="115"/>
      <c r="U70" s="115"/>
      <c r="V70" s="115"/>
      <c r="W70" s="142"/>
      <c r="X70" s="142"/>
      <c r="Y70" s="142"/>
      <c r="Z70" s="142"/>
      <c r="AA70" s="142"/>
      <c r="AB70" s="142"/>
      <c r="AC70" s="142"/>
      <c r="AD70" s="142"/>
      <c r="AE70" s="142"/>
      <c r="AF70" s="142"/>
      <c r="AG70" s="142"/>
      <c r="AH70" s="142"/>
      <c r="AI70" s="143"/>
      <c r="AJ70" s="143"/>
      <c r="AK70" s="143"/>
      <c r="AL70" s="143"/>
      <c r="AM70" s="143"/>
      <c r="AN70" s="143"/>
      <c r="AO70" s="143"/>
      <c r="AP70" s="115"/>
      <c r="AQ70" s="115"/>
      <c r="AR70" s="144"/>
      <c r="AS70" s="144"/>
      <c r="AT70" s="144"/>
      <c r="AU70" s="115"/>
      <c r="AV70" s="115"/>
      <c r="AW70" s="145"/>
      <c r="AX70" s="145"/>
      <c r="AY70" s="145"/>
      <c r="AZ70" s="115"/>
      <c r="BA70" s="115"/>
      <c r="BB70" s="115"/>
      <c r="BC70" s="115"/>
      <c r="BD70" s="142"/>
      <c r="BE70" s="142"/>
      <c r="BF70" s="142"/>
      <c r="BG70" s="142"/>
      <c r="BH70" s="142"/>
      <c r="BI70" s="142"/>
      <c r="BJ70" s="142"/>
      <c r="BK70" s="142"/>
      <c r="BL70" s="142"/>
      <c r="BM70" s="142"/>
      <c r="BN70" s="142"/>
      <c r="BO70" s="142"/>
    </row>
    <row r="71" spans="1:67" ht="18.75" customHeight="1">
      <c r="A71"/>
      <c r="B71" s="139"/>
      <c r="C71" s="139"/>
      <c r="D71" s="139"/>
      <c r="E71" s="139"/>
      <c r="F71" s="139"/>
      <c r="G71" s="139"/>
      <c r="H71" s="139"/>
      <c r="I71" s="135"/>
      <c r="J71" s="135"/>
      <c r="K71" s="140"/>
      <c r="L71" s="140"/>
      <c r="M71" s="140"/>
      <c r="N71" s="135"/>
      <c r="O71" s="135"/>
      <c r="P71" s="141"/>
      <c r="Q71" s="141"/>
      <c r="R71" s="141"/>
      <c r="S71" s="135"/>
      <c r="T71" s="135"/>
      <c r="U71" s="135"/>
      <c r="V71" s="135"/>
      <c r="W71" s="136"/>
      <c r="X71" s="136"/>
      <c r="Y71" s="136"/>
      <c r="Z71" s="136"/>
      <c r="AA71" s="136"/>
      <c r="AB71" s="136"/>
      <c r="AC71" s="136"/>
      <c r="AD71" s="136"/>
      <c r="AE71" s="136"/>
      <c r="AF71" s="136"/>
      <c r="AG71" s="136"/>
      <c r="AH71" s="136"/>
      <c r="AI71" s="139"/>
      <c r="AJ71" s="139"/>
      <c r="AK71" s="139"/>
      <c r="AL71" s="139"/>
      <c r="AM71" s="139"/>
      <c r="AN71" s="139"/>
      <c r="AO71" s="139"/>
      <c r="AP71" s="135"/>
      <c r="AQ71" s="135"/>
      <c r="AR71" s="140"/>
      <c r="AS71" s="140"/>
      <c r="AT71" s="140"/>
      <c r="AU71" s="135"/>
      <c r="AV71" s="135"/>
      <c r="AW71" s="141"/>
      <c r="AX71" s="141"/>
      <c r="AY71" s="141"/>
      <c r="AZ71" s="135"/>
      <c r="BA71" s="135"/>
      <c r="BB71" s="135"/>
      <c r="BC71" s="135"/>
      <c r="BD71" s="136"/>
      <c r="BE71" s="136"/>
      <c r="BF71" s="136"/>
      <c r="BG71" s="136"/>
      <c r="BH71" s="136"/>
      <c r="BI71" s="136"/>
      <c r="BJ71" s="136"/>
      <c r="BK71" s="136"/>
      <c r="BL71" s="136"/>
      <c r="BM71" s="136"/>
      <c r="BN71" s="136"/>
      <c r="BO71" s="136"/>
    </row>
    <row r="72" spans="1:34" ht="13.5" customHeight="1">
      <c r="A72"/>
      <c r="B72"/>
      <c r="C72"/>
      <c r="D72"/>
      <c r="E72"/>
      <c r="F72"/>
      <c r="G72"/>
      <c r="H72"/>
      <c r="I72"/>
      <c r="J72"/>
      <c r="K72"/>
      <c r="L72"/>
      <c r="M72"/>
      <c r="N72"/>
      <c r="O72"/>
      <c r="P72"/>
      <c r="Q72"/>
      <c r="R72"/>
      <c r="S72"/>
      <c r="T72"/>
      <c r="U72"/>
      <c r="V72"/>
      <c r="W72"/>
      <c r="X72"/>
      <c r="Y72"/>
      <c r="Z72"/>
      <c r="AA72"/>
      <c r="AB72"/>
      <c r="AC72"/>
      <c r="AD72"/>
      <c r="AE72"/>
      <c r="AF72"/>
      <c r="AG72"/>
      <c r="AH72"/>
    </row>
    <row r="73" spans="1:34" ht="13.5" customHeight="1">
      <c r="A73"/>
      <c r="B73"/>
      <c r="C73"/>
      <c r="D73"/>
      <c r="E73"/>
      <c r="F73"/>
      <c r="G73"/>
      <c r="H73"/>
      <c r="I73"/>
      <c r="J73"/>
      <c r="K73"/>
      <c r="L73"/>
      <c r="M73"/>
      <c r="N73"/>
      <c r="O73"/>
      <c r="P73"/>
      <c r="Q73"/>
      <c r="R73"/>
      <c r="S73"/>
      <c r="T73"/>
      <c r="U73"/>
      <c r="V73"/>
      <c r="W73"/>
      <c r="X73"/>
      <c r="Y73"/>
      <c r="Z73"/>
      <c r="AA73"/>
      <c r="AB73"/>
      <c r="AC73"/>
      <c r="AD73"/>
      <c r="AE73"/>
      <c r="AF73"/>
      <c r="AG73"/>
      <c r="AH73"/>
    </row>
    <row r="74" spans="1:34" ht="13.5" customHeight="1">
      <c r="A74"/>
      <c r="B74"/>
      <c r="C74"/>
      <c r="D74"/>
      <c r="E74"/>
      <c r="F74"/>
      <c r="G74"/>
      <c r="H74"/>
      <c r="I74"/>
      <c r="J74"/>
      <c r="K74"/>
      <c r="L74"/>
      <c r="M74"/>
      <c r="N74"/>
      <c r="O74"/>
      <c r="P74"/>
      <c r="Q74"/>
      <c r="R74"/>
      <c r="S74"/>
      <c r="T74"/>
      <c r="U74"/>
      <c r="V74"/>
      <c r="W74"/>
      <c r="X74"/>
      <c r="Y74"/>
      <c r="Z74"/>
      <c r="AA74"/>
      <c r="AB74"/>
      <c r="AC74"/>
      <c r="AD74"/>
      <c r="AE74"/>
      <c r="AF74"/>
      <c r="AG74"/>
      <c r="AH74"/>
    </row>
    <row r="75" spans="1:34" ht="13.5" customHeight="1">
      <c r="A75"/>
      <c r="B75"/>
      <c r="C75"/>
      <c r="D75"/>
      <c r="E75"/>
      <c r="F75"/>
      <c r="G75"/>
      <c r="H75"/>
      <c r="I75"/>
      <c r="J75"/>
      <c r="K75"/>
      <c r="L75"/>
      <c r="M75"/>
      <c r="N75"/>
      <c r="O75"/>
      <c r="P75"/>
      <c r="Q75"/>
      <c r="R75"/>
      <c r="S75"/>
      <c r="T75"/>
      <c r="U75"/>
      <c r="V75"/>
      <c r="W75"/>
      <c r="X75"/>
      <c r="Y75"/>
      <c r="Z75"/>
      <c r="AA75"/>
      <c r="AB75"/>
      <c r="AC75"/>
      <c r="AD75"/>
      <c r="AE75"/>
      <c r="AF75"/>
      <c r="AG75"/>
      <c r="AH75"/>
    </row>
    <row r="76" spans="1:34" ht="13.5" customHeight="1">
      <c r="A76"/>
      <c r="B76"/>
      <c r="C76"/>
      <c r="D76"/>
      <c r="E76"/>
      <c r="F76"/>
      <c r="G76"/>
      <c r="H76"/>
      <c r="I76"/>
      <c r="J76"/>
      <c r="K76"/>
      <c r="L76"/>
      <c r="M76"/>
      <c r="N76"/>
      <c r="O76"/>
      <c r="P76"/>
      <c r="Q76"/>
      <c r="R76"/>
      <c r="S76"/>
      <c r="T76"/>
      <c r="U76"/>
      <c r="V76"/>
      <c r="W76"/>
      <c r="X76"/>
      <c r="Y76"/>
      <c r="Z76"/>
      <c r="AA76"/>
      <c r="AB76"/>
      <c r="AC76"/>
      <c r="AD76"/>
      <c r="AE76"/>
      <c r="AF76"/>
      <c r="AG76"/>
      <c r="AH76"/>
    </row>
    <row r="77" spans="2:34" ht="13.5" customHeight="1">
      <c r="B77" s="137" t="s">
        <v>159</v>
      </c>
      <c r="C77" s="137"/>
      <c r="D77" s="137"/>
      <c r="E77" s="137"/>
      <c r="F77" s="137"/>
      <c r="G77" s="137"/>
      <c r="H77" s="137"/>
      <c r="I77" s="137"/>
      <c r="J77" s="137"/>
      <c r="K77" s="131" t="s">
        <v>129</v>
      </c>
      <c r="L77" s="131"/>
      <c r="M77" s="131" t="s">
        <v>130</v>
      </c>
      <c r="N77" s="131"/>
      <c r="O77" s="131" t="s">
        <v>131</v>
      </c>
      <c r="P77" s="131"/>
      <c r="Q77" s="131" t="s">
        <v>132</v>
      </c>
      <c r="R77" s="131"/>
      <c r="S77" s="138" t="s">
        <v>160</v>
      </c>
      <c r="T77" s="138"/>
      <c r="U77" s="138" t="s">
        <v>161</v>
      </c>
      <c r="V77" s="138"/>
      <c r="W77" s="131" t="s">
        <v>135</v>
      </c>
      <c r="X77" s="131"/>
      <c r="Y77" s="131" t="s">
        <v>157</v>
      </c>
      <c r="Z77" s="131"/>
      <c r="AA77" s="132" t="s">
        <v>137</v>
      </c>
      <c r="AB77" s="132"/>
      <c r="AC77" s="132"/>
      <c r="AD77" s="132"/>
      <c r="AE77" s="132"/>
      <c r="AF77" s="132"/>
      <c r="AG77" s="132"/>
      <c r="AH77" s="132"/>
    </row>
    <row r="78" spans="2:34" ht="13.5" customHeight="1">
      <c r="B78" s="133" t="s">
        <v>143</v>
      </c>
      <c r="C78" s="133"/>
      <c r="D78" s="134"/>
      <c r="E78" s="134"/>
      <c r="F78" s="134"/>
      <c r="G78" s="134"/>
      <c r="H78" s="134"/>
      <c r="I78" s="134"/>
      <c r="J78" s="134"/>
      <c r="K78" s="127"/>
      <c r="L78" s="127"/>
      <c r="M78" s="127"/>
      <c r="N78" s="127"/>
      <c r="O78" s="127"/>
      <c r="P78" s="127"/>
      <c r="Q78" s="127"/>
      <c r="R78" s="127"/>
      <c r="S78" s="127"/>
      <c r="T78" s="127"/>
      <c r="U78" s="127"/>
      <c r="V78" s="127"/>
      <c r="W78" s="127"/>
      <c r="X78" s="127"/>
      <c r="Y78" s="128"/>
      <c r="Z78" s="128"/>
      <c r="AA78" s="129"/>
      <c r="AB78" s="129"/>
      <c r="AC78" s="129"/>
      <c r="AD78" s="129"/>
      <c r="AE78" s="129"/>
      <c r="AF78" s="129"/>
      <c r="AG78" s="129"/>
      <c r="AH78" s="129"/>
    </row>
    <row r="79" spans="2:34" ht="13.5" customHeight="1">
      <c r="B79" s="130" t="s">
        <v>57</v>
      </c>
      <c r="C79" s="130"/>
      <c r="D79" s="130"/>
      <c r="E79" s="130"/>
      <c r="F79" s="130"/>
      <c r="G79" s="130"/>
      <c r="H79" s="130"/>
      <c r="I79" s="118" t="s">
        <v>58</v>
      </c>
      <c r="J79" s="118"/>
      <c r="K79" s="118" t="s">
        <v>59</v>
      </c>
      <c r="L79" s="118"/>
      <c r="M79" s="118" t="s">
        <v>60</v>
      </c>
      <c r="N79" s="118"/>
      <c r="O79" s="118" t="s">
        <v>65</v>
      </c>
      <c r="P79" s="118"/>
      <c r="Q79" s="118" t="s">
        <v>66</v>
      </c>
      <c r="R79" s="118"/>
      <c r="S79" s="118" t="s">
        <v>67</v>
      </c>
      <c r="T79" s="118"/>
      <c r="U79" s="119" t="s">
        <v>68</v>
      </c>
      <c r="V79" s="119"/>
      <c r="W79" s="119"/>
      <c r="X79" s="119"/>
      <c r="Z79" s="13"/>
      <c r="AA79" s="129"/>
      <c r="AB79" s="129"/>
      <c r="AC79" s="129"/>
      <c r="AD79" s="129"/>
      <c r="AE79" s="129"/>
      <c r="AF79" s="129"/>
      <c r="AG79" s="129"/>
      <c r="AH79" s="129"/>
    </row>
    <row r="80" spans="2:24" ht="13.5" customHeight="1">
      <c r="B80" s="130"/>
      <c r="C80" s="130"/>
      <c r="D80" s="130"/>
      <c r="E80" s="130"/>
      <c r="F80" s="130"/>
      <c r="G80" s="130"/>
      <c r="H80" s="130"/>
      <c r="I80" s="118"/>
      <c r="J80" s="118"/>
      <c r="K80" s="118"/>
      <c r="L80" s="118"/>
      <c r="M80" s="118"/>
      <c r="N80" s="118"/>
      <c r="O80" s="118"/>
      <c r="P80" s="118"/>
      <c r="Q80" s="118"/>
      <c r="R80" s="118"/>
      <c r="S80" s="118"/>
      <c r="T80" s="118"/>
      <c r="U80" s="120" t="s">
        <v>70</v>
      </c>
      <c r="V80" s="120"/>
      <c r="W80" s="121" t="s">
        <v>71</v>
      </c>
      <c r="X80" s="121"/>
    </row>
    <row r="81" spans="2:24" ht="13.5" customHeight="1">
      <c r="B81" s="122" t="s">
        <v>75</v>
      </c>
      <c r="C81" s="122"/>
      <c r="D81" s="122"/>
      <c r="E81" s="122"/>
      <c r="F81" s="122"/>
      <c r="G81" s="122"/>
      <c r="H81" s="122"/>
      <c r="I81" s="123">
        <f>P14</f>
        <v>7</v>
      </c>
      <c r="J81" s="123"/>
      <c r="K81" s="123">
        <f>M78</f>
        <v>0</v>
      </c>
      <c r="L81" s="123"/>
      <c r="M81" s="124"/>
      <c r="N81" s="124"/>
      <c r="O81" s="125"/>
      <c r="P81" s="125"/>
      <c r="Q81" s="126"/>
      <c r="R81" s="126"/>
      <c r="S81" s="109"/>
      <c r="T81" s="109"/>
      <c r="U81" s="110">
        <f>SUM(I81:R81)</f>
        <v>7</v>
      </c>
      <c r="V81" s="110"/>
      <c r="W81" s="9">
        <f>2+S81</f>
        <v>2</v>
      </c>
      <c r="X81" s="10" t="s">
        <v>76</v>
      </c>
    </row>
    <row r="82" spans="2:24" ht="13.5" customHeight="1">
      <c r="B82" s="111" t="s">
        <v>60</v>
      </c>
      <c r="C82" s="111"/>
      <c r="D82" s="111"/>
      <c r="E82" s="111"/>
      <c r="F82" s="111"/>
      <c r="G82" s="111"/>
      <c r="H82" s="111"/>
      <c r="I82" s="112"/>
      <c r="J82" s="112"/>
      <c r="K82" s="112"/>
      <c r="L82" s="112"/>
      <c r="M82" s="113">
        <f>O78</f>
        <v>0</v>
      </c>
      <c r="N82" s="113"/>
      <c r="O82" s="114"/>
      <c r="P82" s="114"/>
      <c r="Q82" s="115"/>
      <c r="R82" s="115"/>
      <c r="S82" s="116"/>
      <c r="T82" s="116"/>
      <c r="U82" s="117">
        <f>SUM(I82:R82)</f>
        <v>0</v>
      </c>
      <c r="V82" s="117"/>
      <c r="W82" s="11">
        <f>2+S82</f>
        <v>2</v>
      </c>
      <c r="X82" s="12" t="s">
        <v>76</v>
      </c>
    </row>
    <row r="84" ht="13.5" customHeight="1">
      <c r="A84" s="19" t="s">
        <v>162</v>
      </c>
    </row>
    <row r="85" spans="1:34" ht="13.5" customHeight="1">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row>
    <row r="86" spans="1:34" ht="13.5" customHeight="1">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row>
    <row r="87" spans="1:34" ht="13.5" customHeight="1">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row>
    <row r="88" spans="1:34" ht="13.5" customHeight="1">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row>
    <row r="89" spans="1:34" ht="13.5" customHeight="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row>
    <row r="90" spans="1:34" ht="13.5" customHeight="1">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row>
    <row r="91" spans="1:34" ht="13.5"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row>
  </sheetData>
  <sheetProtection selectLockedCells="1" selectUnlockedCells="1"/>
  <mergeCells count="1104">
    <mergeCell ref="A89:AH89"/>
    <mergeCell ref="A90:AH90"/>
    <mergeCell ref="A91:AH91"/>
    <mergeCell ref="A85:AH85"/>
    <mergeCell ref="A86:AH86"/>
    <mergeCell ref="A87:AH87"/>
    <mergeCell ref="A88:AH88"/>
    <mergeCell ref="U81:V81"/>
    <mergeCell ref="B82:H82"/>
    <mergeCell ref="I82:J82"/>
    <mergeCell ref="K82:L82"/>
    <mergeCell ref="M82:N82"/>
    <mergeCell ref="O82:P82"/>
    <mergeCell ref="Q82:R82"/>
    <mergeCell ref="S82:T82"/>
    <mergeCell ref="U82:V82"/>
    <mergeCell ref="U79:X79"/>
    <mergeCell ref="U80:V80"/>
    <mergeCell ref="W80:X80"/>
    <mergeCell ref="B81:H81"/>
    <mergeCell ref="I81:J81"/>
    <mergeCell ref="K81:L81"/>
    <mergeCell ref="M81:N81"/>
    <mergeCell ref="O81:P81"/>
    <mergeCell ref="Q81:R81"/>
    <mergeCell ref="S81:T81"/>
    <mergeCell ref="W78:X78"/>
    <mergeCell ref="Y78:Z78"/>
    <mergeCell ref="AA78:AH79"/>
    <mergeCell ref="B79:H80"/>
    <mergeCell ref="I79:J80"/>
    <mergeCell ref="K79:L80"/>
    <mergeCell ref="M79:N80"/>
    <mergeCell ref="O79:P80"/>
    <mergeCell ref="Q79:R80"/>
    <mergeCell ref="S79:T80"/>
    <mergeCell ref="Y77:Z77"/>
    <mergeCell ref="AA77:AH77"/>
    <mergeCell ref="B78:C78"/>
    <mergeCell ref="D78:J78"/>
    <mergeCell ref="K78:L78"/>
    <mergeCell ref="M78:N78"/>
    <mergeCell ref="O78:P78"/>
    <mergeCell ref="Q78:R78"/>
    <mergeCell ref="S78:T78"/>
    <mergeCell ref="U78:V78"/>
    <mergeCell ref="Q77:R77"/>
    <mergeCell ref="S77:T77"/>
    <mergeCell ref="U77:V77"/>
    <mergeCell ref="W77:X77"/>
    <mergeCell ref="B77:J77"/>
    <mergeCell ref="K77:L77"/>
    <mergeCell ref="M77:N77"/>
    <mergeCell ref="O77:P77"/>
    <mergeCell ref="AW71:AY71"/>
    <mergeCell ref="AZ71:BA71"/>
    <mergeCell ref="BB71:BC71"/>
    <mergeCell ref="BD71:BO71"/>
    <mergeCell ref="AI71:AO71"/>
    <mergeCell ref="AP71:AQ71"/>
    <mergeCell ref="AR71:AT71"/>
    <mergeCell ref="AU71:AV71"/>
    <mergeCell ref="P71:R71"/>
    <mergeCell ref="S71:T71"/>
    <mergeCell ref="U71:V71"/>
    <mergeCell ref="W71:AH71"/>
    <mergeCell ref="B71:H71"/>
    <mergeCell ref="I71:J71"/>
    <mergeCell ref="K71:M71"/>
    <mergeCell ref="N71:O71"/>
    <mergeCell ref="AW70:AY70"/>
    <mergeCell ref="AZ70:BA70"/>
    <mergeCell ref="BB70:BC70"/>
    <mergeCell ref="BD70:BO70"/>
    <mergeCell ref="AI70:AO70"/>
    <mergeCell ref="AP70:AQ70"/>
    <mergeCell ref="AR70:AT70"/>
    <mergeCell ref="AU70:AV70"/>
    <mergeCell ref="P70:R70"/>
    <mergeCell ref="S70:T70"/>
    <mergeCell ref="U70:V70"/>
    <mergeCell ref="W70:AH70"/>
    <mergeCell ref="B70:H70"/>
    <mergeCell ref="I70:J70"/>
    <mergeCell ref="K70:M70"/>
    <mergeCell ref="N70:O70"/>
    <mergeCell ref="AW69:AY69"/>
    <mergeCell ref="AZ69:BA69"/>
    <mergeCell ref="BB69:BC69"/>
    <mergeCell ref="BD69:BO69"/>
    <mergeCell ref="AI69:AO69"/>
    <mergeCell ref="AP69:AQ69"/>
    <mergeCell ref="AR69:AT69"/>
    <mergeCell ref="AU69:AV69"/>
    <mergeCell ref="P69:R69"/>
    <mergeCell ref="S69:T69"/>
    <mergeCell ref="U69:V69"/>
    <mergeCell ref="W69:AH69"/>
    <mergeCell ref="B69:H69"/>
    <mergeCell ref="I69:J69"/>
    <mergeCell ref="K69:M69"/>
    <mergeCell ref="N69:O69"/>
    <mergeCell ref="AW68:AY68"/>
    <mergeCell ref="AZ68:BA68"/>
    <mergeCell ref="BB68:BC68"/>
    <mergeCell ref="BD68:BO68"/>
    <mergeCell ref="AI68:AO68"/>
    <mergeCell ref="AP68:AQ68"/>
    <mergeCell ref="AR68:AT68"/>
    <mergeCell ref="AU68:AV68"/>
    <mergeCell ref="P68:R68"/>
    <mergeCell ref="S68:T68"/>
    <mergeCell ref="U68:V68"/>
    <mergeCell ref="W68:AH68"/>
    <mergeCell ref="B68:H68"/>
    <mergeCell ref="I68:J68"/>
    <mergeCell ref="K68:M68"/>
    <mergeCell ref="N68:O68"/>
    <mergeCell ref="AW67:AY67"/>
    <mergeCell ref="AZ67:BA67"/>
    <mergeCell ref="BB67:BC67"/>
    <mergeCell ref="BD67:BO67"/>
    <mergeCell ref="AI67:AO67"/>
    <mergeCell ref="AP67:AQ67"/>
    <mergeCell ref="AR67:AT67"/>
    <mergeCell ref="AU67:AV67"/>
    <mergeCell ref="P67:R67"/>
    <mergeCell ref="S67:T67"/>
    <mergeCell ref="U67:V67"/>
    <mergeCell ref="W67:AH67"/>
    <mergeCell ref="B67:H67"/>
    <mergeCell ref="I67:J67"/>
    <mergeCell ref="K67:M67"/>
    <mergeCell ref="N67:O67"/>
    <mergeCell ref="AW66:AY66"/>
    <mergeCell ref="AZ66:BA66"/>
    <mergeCell ref="BB66:BC66"/>
    <mergeCell ref="BD66:BO66"/>
    <mergeCell ref="AI66:AO66"/>
    <mergeCell ref="AP66:AQ66"/>
    <mergeCell ref="AR66:AT66"/>
    <mergeCell ref="AU66:AV66"/>
    <mergeCell ref="P66:R66"/>
    <mergeCell ref="S66:T66"/>
    <mergeCell ref="U66:V66"/>
    <mergeCell ref="W66:AH66"/>
    <mergeCell ref="B66:H66"/>
    <mergeCell ref="I66:J66"/>
    <mergeCell ref="K66:M66"/>
    <mergeCell ref="N66:O66"/>
    <mergeCell ref="AW65:AY65"/>
    <mergeCell ref="AZ65:BA65"/>
    <mergeCell ref="BB65:BC65"/>
    <mergeCell ref="BD65:BO65"/>
    <mergeCell ref="AI65:AO65"/>
    <mergeCell ref="AP65:AQ65"/>
    <mergeCell ref="AR65:AT65"/>
    <mergeCell ref="AU65:AV65"/>
    <mergeCell ref="P65:R65"/>
    <mergeCell ref="S65:T65"/>
    <mergeCell ref="U65:V65"/>
    <mergeCell ref="W65:AH65"/>
    <mergeCell ref="B65:H65"/>
    <mergeCell ref="I65:J65"/>
    <mergeCell ref="K65:M65"/>
    <mergeCell ref="N65:O65"/>
    <mergeCell ref="AW64:AY64"/>
    <mergeCell ref="AZ64:BA64"/>
    <mergeCell ref="BB64:BC64"/>
    <mergeCell ref="BD64:BO64"/>
    <mergeCell ref="AI64:AO64"/>
    <mergeCell ref="AP64:AQ64"/>
    <mergeCell ref="AR64:AT64"/>
    <mergeCell ref="AU64:AV64"/>
    <mergeCell ref="P64:R64"/>
    <mergeCell ref="S64:T64"/>
    <mergeCell ref="U64:V64"/>
    <mergeCell ref="W64:AH64"/>
    <mergeCell ref="B64:H64"/>
    <mergeCell ref="I64:J64"/>
    <mergeCell ref="K64:M64"/>
    <mergeCell ref="N64:O64"/>
    <mergeCell ref="AW63:AY63"/>
    <mergeCell ref="AZ63:BA63"/>
    <mergeCell ref="BB63:BC63"/>
    <mergeCell ref="BD63:BO63"/>
    <mergeCell ref="AI63:AO63"/>
    <mergeCell ref="AP63:AQ63"/>
    <mergeCell ref="AR63:AT63"/>
    <mergeCell ref="AU63:AV63"/>
    <mergeCell ref="P63:R63"/>
    <mergeCell ref="S63:T63"/>
    <mergeCell ref="U63:V63"/>
    <mergeCell ref="W63:AH63"/>
    <mergeCell ref="B63:H63"/>
    <mergeCell ref="I63:J63"/>
    <mergeCell ref="K63:M63"/>
    <mergeCell ref="N63:O63"/>
    <mergeCell ref="AW62:AY62"/>
    <mergeCell ref="AZ62:BA62"/>
    <mergeCell ref="BB62:BC62"/>
    <mergeCell ref="BD62:BO62"/>
    <mergeCell ref="AI62:AO62"/>
    <mergeCell ref="AP62:AQ62"/>
    <mergeCell ref="AR62:AT62"/>
    <mergeCell ref="AU62:AV62"/>
    <mergeCell ref="P62:R62"/>
    <mergeCell ref="S62:T62"/>
    <mergeCell ref="U62:V62"/>
    <mergeCell ref="W62:AH62"/>
    <mergeCell ref="B62:H62"/>
    <mergeCell ref="I62:J62"/>
    <mergeCell ref="K62:M62"/>
    <mergeCell ref="N62:O62"/>
    <mergeCell ref="AW61:AY61"/>
    <mergeCell ref="AZ61:BA61"/>
    <mergeCell ref="BB61:BC61"/>
    <mergeCell ref="BD61:BO61"/>
    <mergeCell ref="AI61:AO61"/>
    <mergeCell ref="AP61:AQ61"/>
    <mergeCell ref="AR61:AT61"/>
    <mergeCell ref="AU61:AV61"/>
    <mergeCell ref="P61:R61"/>
    <mergeCell ref="S61:T61"/>
    <mergeCell ref="U61:V61"/>
    <mergeCell ref="W61:AH61"/>
    <mergeCell ref="B61:H61"/>
    <mergeCell ref="I61:J61"/>
    <mergeCell ref="K61:M61"/>
    <mergeCell ref="N61:O61"/>
    <mergeCell ref="AW60:AY60"/>
    <mergeCell ref="AZ60:BA60"/>
    <mergeCell ref="BB60:BC60"/>
    <mergeCell ref="BD60:BO60"/>
    <mergeCell ref="AI60:AO60"/>
    <mergeCell ref="AP60:AQ60"/>
    <mergeCell ref="AR60:AT60"/>
    <mergeCell ref="AU60:AV60"/>
    <mergeCell ref="P60:R60"/>
    <mergeCell ref="S60:T60"/>
    <mergeCell ref="U60:V60"/>
    <mergeCell ref="W60:AH60"/>
    <mergeCell ref="B60:H60"/>
    <mergeCell ref="I60:J60"/>
    <mergeCell ref="K60:M60"/>
    <mergeCell ref="N60:O60"/>
    <mergeCell ref="AW59:AY59"/>
    <mergeCell ref="AZ59:BA59"/>
    <mergeCell ref="BB59:BC59"/>
    <mergeCell ref="BD59:BO59"/>
    <mergeCell ref="AI59:AO59"/>
    <mergeCell ref="AP59:AQ59"/>
    <mergeCell ref="AR59:AT59"/>
    <mergeCell ref="AU59:AV59"/>
    <mergeCell ref="P59:R59"/>
    <mergeCell ref="S59:T59"/>
    <mergeCell ref="U59:V59"/>
    <mergeCell ref="W59:AH59"/>
    <mergeCell ref="B59:H59"/>
    <mergeCell ref="I59:J59"/>
    <mergeCell ref="K59:M59"/>
    <mergeCell ref="N59:O59"/>
    <mergeCell ref="AW58:AY58"/>
    <mergeCell ref="AZ58:BA58"/>
    <mergeCell ref="BB58:BC58"/>
    <mergeCell ref="BD58:BO58"/>
    <mergeCell ref="AI58:AO58"/>
    <mergeCell ref="AP58:AQ58"/>
    <mergeCell ref="AR58:AT58"/>
    <mergeCell ref="AU58:AV58"/>
    <mergeCell ref="P58:R58"/>
    <mergeCell ref="S58:T58"/>
    <mergeCell ref="U58:V58"/>
    <mergeCell ref="W58:AH58"/>
    <mergeCell ref="B58:H58"/>
    <mergeCell ref="I58:J58"/>
    <mergeCell ref="K58:M58"/>
    <mergeCell ref="N58:O58"/>
    <mergeCell ref="AW57:AY57"/>
    <mergeCell ref="AZ57:BA57"/>
    <mergeCell ref="BB57:BC57"/>
    <mergeCell ref="BD57:BO57"/>
    <mergeCell ref="AI57:AO57"/>
    <mergeCell ref="AP57:AQ57"/>
    <mergeCell ref="AR57:AT57"/>
    <mergeCell ref="AU57:AV57"/>
    <mergeCell ref="P57:R57"/>
    <mergeCell ref="S57:T57"/>
    <mergeCell ref="U57:V57"/>
    <mergeCell ref="W57:AH57"/>
    <mergeCell ref="B57:H57"/>
    <mergeCell ref="I57:J57"/>
    <mergeCell ref="K57:M57"/>
    <mergeCell ref="N57:O57"/>
    <mergeCell ref="AW56:AY56"/>
    <mergeCell ref="AZ56:BA56"/>
    <mergeCell ref="BB56:BC56"/>
    <mergeCell ref="BD56:BO56"/>
    <mergeCell ref="AI56:AO56"/>
    <mergeCell ref="AP56:AQ56"/>
    <mergeCell ref="AR56:AT56"/>
    <mergeCell ref="AU56:AV56"/>
    <mergeCell ref="P56:R56"/>
    <mergeCell ref="S56:T56"/>
    <mergeCell ref="U56:V56"/>
    <mergeCell ref="W56:AH56"/>
    <mergeCell ref="B56:H56"/>
    <mergeCell ref="I56:J56"/>
    <mergeCell ref="K56:M56"/>
    <mergeCell ref="N56:O56"/>
    <mergeCell ref="AW55:AY55"/>
    <mergeCell ref="AZ55:BA55"/>
    <mergeCell ref="BB55:BC55"/>
    <mergeCell ref="BD55:BO55"/>
    <mergeCell ref="AI55:AO55"/>
    <mergeCell ref="AP55:AQ55"/>
    <mergeCell ref="AR55:AT55"/>
    <mergeCell ref="AU55:AV55"/>
    <mergeCell ref="P55:R55"/>
    <mergeCell ref="S55:T55"/>
    <mergeCell ref="U55:V55"/>
    <mergeCell ref="W55:AH55"/>
    <mergeCell ref="B55:H55"/>
    <mergeCell ref="I55:J55"/>
    <mergeCell ref="K55:M55"/>
    <mergeCell ref="N55:O55"/>
    <mergeCell ref="AW54:AY54"/>
    <mergeCell ref="AZ54:BA54"/>
    <mergeCell ref="BB54:BC54"/>
    <mergeCell ref="BD54:BO54"/>
    <mergeCell ref="AI54:AO54"/>
    <mergeCell ref="AP54:AQ54"/>
    <mergeCell ref="AR54:AT54"/>
    <mergeCell ref="AU54:AV54"/>
    <mergeCell ref="P54:R54"/>
    <mergeCell ref="S54:T54"/>
    <mergeCell ref="U54:V54"/>
    <mergeCell ref="W54:AH54"/>
    <mergeCell ref="B54:H54"/>
    <mergeCell ref="I54:J54"/>
    <mergeCell ref="K54:M54"/>
    <mergeCell ref="N54:O54"/>
    <mergeCell ref="AW53:AY53"/>
    <mergeCell ref="AZ53:BA53"/>
    <mergeCell ref="BB53:BC53"/>
    <mergeCell ref="BD53:BO53"/>
    <mergeCell ref="AI53:AO53"/>
    <mergeCell ref="AP53:AQ53"/>
    <mergeCell ref="AR53:AT53"/>
    <mergeCell ref="AU53:AV53"/>
    <mergeCell ref="P53:R53"/>
    <mergeCell ref="S53:T53"/>
    <mergeCell ref="U53:V53"/>
    <mergeCell ref="W53:AH53"/>
    <mergeCell ref="B53:H53"/>
    <mergeCell ref="I53:J53"/>
    <mergeCell ref="K53:M53"/>
    <mergeCell ref="N53:O53"/>
    <mergeCell ref="AW52:AY52"/>
    <mergeCell ref="AZ52:BA52"/>
    <mergeCell ref="BB52:BC52"/>
    <mergeCell ref="BD52:BO52"/>
    <mergeCell ref="AI52:AO52"/>
    <mergeCell ref="AP52:AQ52"/>
    <mergeCell ref="AR52:AT52"/>
    <mergeCell ref="AU52:AV52"/>
    <mergeCell ref="P52:R52"/>
    <mergeCell ref="S52:T52"/>
    <mergeCell ref="U52:V52"/>
    <mergeCell ref="W52:AH52"/>
    <mergeCell ref="B52:H52"/>
    <mergeCell ref="I52:J52"/>
    <mergeCell ref="K52:M52"/>
    <mergeCell ref="N52:O52"/>
    <mergeCell ref="AW51:AY51"/>
    <mergeCell ref="AZ51:BA51"/>
    <mergeCell ref="BB51:BC51"/>
    <mergeCell ref="BD51:BO51"/>
    <mergeCell ref="AI51:AO51"/>
    <mergeCell ref="AP51:AQ51"/>
    <mergeCell ref="AR51:AT51"/>
    <mergeCell ref="AU51:AV51"/>
    <mergeCell ref="P51:R51"/>
    <mergeCell ref="S51:T51"/>
    <mergeCell ref="U51:V51"/>
    <mergeCell ref="W51:AH51"/>
    <mergeCell ref="B51:H51"/>
    <mergeCell ref="I51:J51"/>
    <mergeCell ref="K51:M51"/>
    <mergeCell ref="N51:O51"/>
    <mergeCell ref="AW50:AY50"/>
    <mergeCell ref="AZ50:BA50"/>
    <mergeCell ref="BB50:BC50"/>
    <mergeCell ref="BD50:BO50"/>
    <mergeCell ref="AI50:AO50"/>
    <mergeCell ref="AP50:AQ50"/>
    <mergeCell ref="AR50:AT50"/>
    <mergeCell ref="AU50:AV50"/>
    <mergeCell ref="P50:R50"/>
    <mergeCell ref="S50:T50"/>
    <mergeCell ref="U50:V50"/>
    <mergeCell ref="W50:AH50"/>
    <mergeCell ref="B50:H50"/>
    <mergeCell ref="I50:J50"/>
    <mergeCell ref="K50:M50"/>
    <mergeCell ref="N50:O50"/>
    <mergeCell ref="AW49:AY49"/>
    <mergeCell ref="AZ49:BA49"/>
    <mergeCell ref="BB49:BC49"/>
    <mergeCell ref="BD49:BO49"/>
    <mergeCell ref="AI49:AO49"/>
    <mergeCell ref="AP49:AQ49"/>
    <mergeCell ref="AR49:AT49"/>
    <mergeCell ref="AU49:AV49"/>
    <mergeCell ref="P49:R49"/>
    <mergeCell ref="S49:T49"/>
    <mergeCell ref="U49:V49"/>
    <mergeCell ref="W49:AH49"/>
    <mergeCell ref="B49:H49"/>
    <mergeCell ref="I49:J49"/>
    <mergeCell ref="K49:M49"/>
    <mergeCell ref="N49:O49"/>
    <mergeCell ref="AW48:AY48"/>
    <mergeCell ref="AZ48:BA48"/>
    <mergeCell ref="BB48:BC48"/>
    <mergeCell ref="BD48:BO48"/>
    <mergeCell ref="AI48:AO48"/>
    <mergeCell ref="AP48:AQ48"/>
    <mergeCell ref="AR48:AT48"/>
    <mergeCell ref="AU48:AV48"/>
    <mergeCell ref="P48:R48"/>
    <mergeCell ref="S48:T48"/>
    <mergeCell ref="U48:V48"/>
    <mergeCell ref="W48:AH48"/>
    <mergeCell ref="B48:H48"/>
    <mergeCell ref="I48:J48"/>
    <mergeCell ref="K48:M48"/>
    <mergeCell ref="N48:O48"/>
    <mergeCell ref="AW47:AY47"/>
    <mergeCell ref="AZ47:BA47"/>
    <mergeCell ref="BB47:BC47"/>
    <mergeCell ref="BD47:BO47"/>
    <mergeCell ref="AI47:AO47"/>
    <mergeCell ref="AP47:AQ47"/>
    <mergeCell ref="AR47:AT47"/>
    <mergeCell ref="AU47:AV47"/>
    <mergeCell ref="P47:R47"/>
    <mergeCell ref="S47:T47"/>
    <mergeCell ref="U47:V47"/>
    <mergeCell ref="W47:AH47"/>
    <mergeCell ref="B47:H47"/>
    <mergeCell ref="I47:J47"/>
    <mergeCell ref="K47:M47"/>
    <mergeCell ref="N47:O47"/>
    <mergeCell ref="AW46:AY46"/>
    <mergeCell ref="AZ46:BA46"/>
    <mergeCell ref="BB46:BC46"/>
    <mergeCell ref="BD46:BO46"/>
    <mergeCell ref="AI46:AO46"/>
    <mergeCell ref="AP46:AQ46"/>
    <mergeCell ref="AR46:AT46"/>
    <mergeCell ref="AU46:AV46"/>
    <mergeCell ref="P46:R46"/>
    <mergeCell ref="S46:T46"/>
    <mergeCell ref="U46:V46"/>
    <mergeCell ref="W46:AH46"/>
    <mergeCell ref="B46:H46"/>
    <mergeCell ref="I46:J46"/>
    <mergeCell ref="K46:M46"/>
    <mergeCell ref="N46:O46"/>
    <mergeCell ref="AW45:AY45"/>
    <mergeCell ref="AZ45:BA45"/>
    <mergeCell ref="BB45:BC45"/>
    <mergeCell ref="BD45:BO45"/>
    <mergeCell ref="AI45:AO45"/>
    <mergeCell ref="AP45:AQ45"/>
    <mergeCell ref="AR45:AT45"/>
    <mergeCell ref="AU45:AV45"/>
    <mergeCell ref="P45:R45"/>
    <mergeCell ref="S45:T45"/>
    <mergeCell ref="U45:V45"/>
    <mergeCell ref="W45:AH45"/>
    <mergeCell ref="B45:H45"/>
    <mergeCell ref="I45:J45"/>
    <mergeCell ref="K45:M45"/>
    <mergeCell ref="N45:O45"/>
    <mergeCell ref="AW44:AY44"/>
    <mergeCell ref="AZ44:BA44"/>
    <mergeCell ref="BB44:BC44"/>
    <mergeCell ref="BD44:BO44"/>
    <mergeCell ref="AI44:AO44"/>
    <mergeCell ref="AP44:AQ44"/>
    <mergeCell ref="AR44:AT44"/>
    <mergeCell ref="AU44:AV44"/>
    <mergeCell ref="P44:R44"/>
    <mergeCell ref="S44:T44"/>
    <mergeCell ref="U44:V44"/>
    <mergeCell ref="W44:AH44"/>
    <mergeCell ref="B44:H44"/>
    <mergeCell ref="I44:J44"/>
    <mergeCell ref="K44:M44"/>
    <mergeCell ref="N44:O44"/>
    <mergeCell ref="AW43:AY43"/>
    <mergeCell ref="AZ43:BA43"/>
    <mergeCell ref="BB43:BC43"/>
    <mergeCell ref="BD43:BO43"/>
    <mergeCell ref="AI43:AO43"/>
    <mergeCell ref="AP43:AQ43"/>
    <mergeCell ref="AR43:AT43"/>
    <mergeCell ref="AU43:AV43"/>
    <mergeCell ref="P43:R43"/>
    <mergeCell ref="S43:T43"/>
    <mergeCell ref="U43:V43"/>
    <mergeCell ref="W43:AH43"/>
    <mergeCell ref="B43:H43"/>
    <mergeCell ref="I43:J43"/>
    <mergeCell ref="K43:M43"/>
    <mergeCell ref="N43:O43"/>
    <mergeCell ref="AW42:AY42"/>
    <mergeCell ref="AZ42:BA42"/>
    <mergeCell ref="BB42:BC42"/>
    <mergeCell ref="BD42:BO42"/>
    <mergeCell ref="AI42:AO42"/>
    <mergeCell ref="AP42:AQ42"/>
    <mergeCell ref="AR42:AT42"/>
    <mergeCell ref="AU42:AV42"/>
    <mergeCell ref="P42:R42"/>
    <mergeCell ref="S42:T42"/>
    <mergeCell ref="U42:V42"/>
    <mergeCell ref="W42:AH42"/>
    <mergeCell ref="B42:H42"/>
    <mergeCell ref="I42:J42"/>
    <mergeCell ref="K42:M42"/>
    <mergeCell ref="N42:O42"/>
    <mergeCell ref="AW41:AY41"/>
    <mergeCell ref="AZ41:BA41"/>
    <mergeCell ref="BB41:BC41"/>
    <mergeCell ref="BD41:BO41"/>
    <mergeCell ref="AI41:AO41"/>
    <mergeCell ref="AP41:AQ41"/>
    <mergeCell ref="AR41:AT41"/>
    <mergeCell ref="AU41:AV41"/>
    <mergeCell ref="P41:R41"/>
    <mergeCell ref="S41:T41"/>
    <mergeCell ref="U41:V41"/>
    <mergeCell ref="W41:AH41"/>
    <mergeCell ref="B41:H41"/>
    <mergeCell ref="I41:J41"/>
    <mergeCell ref="K41:M41"/>
    <mergeCell ref="N41:O41"/>
    <mergeCell ref="AX40:AY40"/>
    <mergeCell ref="AZ40:BE40"/>
    <mergeCell ref="BF40:BM40"/>
    <mergeCell ref="BN40:BO40"/>
    <mergeCell ref="Y40:Z40"/>
    <mergeCell ref="AA40:AH40"/>
    <mergeCell ref="AJ40:AP40"/>
    <mergeCell ref="AQ40:AW40"/>
    <mergeCell ref="BN39:BO39"/>
    <mergeCell ref="B40:H40"/>
    <mergeCell ref="I40:J40"/>
    <mergeCell ref="K40:L40"/>
    <mergeCell ref="M40:N40"/>
    <mergeCell ref="O40:P40"/>
    <mergeCell ref="Q40:R40"/>
    <mergeCell ref="S40:T40"/>
    <mergeCell ref="U40:V40"/>
    <mergeCell ref="W40:X40"/>
    <mergeCell ref="AQ39:AW39"/>
    <mergeCell ref="AX39:AY39"/>
    <mergeCell ref="AZ39:BE39"/>
    <mergeCell ref="BF39:BM39"/>
    <mergeCell ref="W38:X39"/>
    <mergeCell ref="Y38:Z39"/>
    <mergeCell ref="AA38:AH39"/>
    <mergeCell ref="AJ38:AP38"/>
    <mergeCell ref="AJ39:AP39"/>
    <mergeCell ref="O38:P39"/>
    <mergeCell ref="Q38:R39"/>
    <mergeCell ref="S38:T39"/>
    <mergeCell ref="U38:V39"/>
    <mergeCell ref="B38:H39"/>
    <mergeCell ref="I38:J38"/>
    <mergeCell ref="K38:L38"/>
    <mergeCell ref="M38:N39"/>
    <mergeCell ref="I39:J39"/>
    <mergeCell ref="K39:L39"/>
    <mergeCell ref="BN36:BO36"/>
    <mergeCell ref="AJ37:AP37"/>
    <mergeCell ref="AQ37:AW37"/>
    <mergeCell ref="AX37:AY37"/>
    <mergeCell ref="AZ37:BE38"/>
    <mergeCell ref="BF37:BM38"/>
    <mergeCell ref="BN37:BO38"/>
    <mergeCell ref="AQ38:AW38"/>
    <mergeCell ref="AX38:AY38"/>
    <mergeCell ref="AQ36:AW36"/>
    <mergeCell ref="AX36:AY36"/>
    <mergeCell ref="AZ36:BF36"/>
    <mergeCell ref="BG36:BM36"/>
    <mergeCell ref="W36:X37"/>
    <mergeCell ref="Y36:Z37"/>
    <mergeCell ref="AA36:AH37"/>
    <mergeCell ref="AJ36:AP36"/>
    <mergeCell ref="O36:P37"/>
    <mergeCell ref="Q36:R37"/>
    <mergeCell ref="S36:T37"/>
    <mergeCell ref="U36:V37"/>
    <mergeCell ref="B36:C37"/>
    <mergeCell ref="D36:J37"/>
    <mergeCell ref="K36:L37"/>
    <mergeCell ref="M36:N37"/>
    <mergeCell ref="BN34:BO34"/>
    <mergeCell ref="AJ35:AP35"/>
    <mergeCell ref="AQ35:AW35"/>
    <mergeCell ref="AX35:AY35"/>
    <mergeCell ref="AZ35:BF35"/>
    <mergeCell ref="BG35:BM35"/>
    <mergeCell ref="BN35:BO35"/>
    <mergeCell ref="AQ34:AW34"/>
    <mergeCell ref="AX34:AY34"/>
    <mergeCell ref="AZ34:BF34"/>
    <mergeCell ref="BG34:BM34"/>
    <mergeCell ref="W34:X35"/>
    <mergeCell ref="Y34:Z35"/>
    <mergeCell ref="AA34:AH35"/>
    <mergeCell ref="AJ34:AP34"/>
    <mergeCell ref="O34:P35"/>
    <mergeCell ref="Q34:R35"/>
    <mergeCell ref="S34:T35"/>
    <mergeCell ref="U34:V35"/>
    <mergeCell ref="B34:C35"/>
    <mergeCell ref="D34:J35"/>
    <mergeCell ref="K34:L35"/>
    <mergeCell ref="M34:N35"/>
    <mergeCell ref="BN32:BO32"/>
    <mergeCell ref="AJ33:AP33"/>
    <mergeCell ref="AQ33:AW33"/>
    <mergeCell ref="AX33:AY33"/>
    <mergeCell ref="AZ33:BF33"/>
    <mergeCell ref="BG33:BM33"/>
    <mergeCell ref="BN33:BO33"/>
    <mergeCell ref="AQ32:AW32"/>
    <mergeCell ref="AX32:AY32"/>
    <mergeCell ref="AZ32:BF32"/>
    <mergeCell ref="BG32:BM32"/>
    <mergeCell ref="W32:X33"/>
    <mergeCell ref="Y32:Z33"/>
    <mergeCell ref="AA32:AH33"/>
    <mergeCell ref="AJ32:AP32"/>
    <mergeCell ref="O32:P33"/>
    <mergeCell ref="Q32:R33"/>
    <mergeCell ref="S32:T33"/>
    <mergeCell ref="U32:V33"/>
    <mergeCell ref="B32:C33"/>
    <mergeCell ref="D32:J33"/>
    <mergeCell ref="K32:L33"/>
    <mergeCell ref="M32:N33"/>
    <mergeCell ref="BN30:BO30"/>
    <mergeCell ref="AJ31:AP31"/>
    <mergeCell ref="AQ31:AW31"/>
    <mergeCell ref="AX31:AY31"/>
    <mergeCell ref="AZ31:BF31"/>
    <mergeCell ref="BG31:BM31"/>
    <mergeCell ref="BN31:BO31"/>
    <mergeCell ref="AQ30:AW30"/>
    <mergeCell ref="AX30:AY30"/>
    <mergeCell ref="AZ30:BF30"/>
    <mergeCell ref="BG30:BM30"/>
    <mergeCell ref="W30:X31"/>
    <mergeCell ref="Y30:Z31"/>
    <mergeCell ref="AA30:AH31"/>
    <mergeCell ref="AJ30:AP30"/>
    <mergeCell ref="O30:P31"/>
    <mergeCell ref="Q30:R31"/>
    <mergeCell ref="S30:T31"/>
    <mergeCell ref="U30:V31"/>
    <mergeCell ref="B30:C31"/>
    <mergeCell ref="D30:J31"/>
    <mergeCell ref="K30:L31"/>
    <mergeCell ref="M30:N31"/>
    <mergeCell ref="BN28:BO28"/>
    <mergeCell ref="AJ29:AP29"/>
    <mergeCell ref="AQ29:AW29"/>
    <mergeCell ref="AX29:AY29"/>
    <mergeCell ref="AZ29:BF29"/>
    <mergeCell ref="BG29:BM29"/>
    <mergeCell ref="BN29:BO29"/>
    <mergeCell ref="AQ28:AW28"/>
    <mergeCell ref="AX28:AY28"/>
    <mergeCell ref="AZ28:BF28"/>
    <mergeCell ref="BG28:BM28"/>
    <mergeCell ref="W28:X29"/>
    <mergeCell ref="Y28:Z29"/>
    <mergeCell ref="AA28:AH29"/>
    <mergeCell ref="AJ28:AP28"/>
    <mergeCell ref="O28:P29"/>
    <mergeCell ref="Q28:R29"/>
    <mergeCell ref="S28:T29"/>
    <mergeCell ref="U28:V29"/>
    <mergeCell ref="B28:C29"/>
    <mergeCell ref="D28:J29"/>
    <mergeCell ref="K28:L29"/>
    <mergeCell ref="M28:N29"/>
    <mergeCell ref="BN26:BO26"/>
    <mergeCell ref="AJ27:AP27"/>
    <mergeCell ref="AQ27:AW27"/>
    <mergeCell ref="AX27:AY27"/>
    <mergeCell ref="AZ27:BF27"/>
    <mergeCell ref="BG27:BM27"/>
    <mergeCell ref="BN27:BO27"/>
    <mergeCell ref="AQ26:AW26"/>
    <mergeCell ref="AX26:AY26"/>
    <mergeCell ref="AZ26:BF26"/>
    <mergeCell ref="BG26:BM26"/>
    <mergeCell ref="W26:X27"/>
    <mergeCell ref="Y26:Z27"/>
    <mergeCell ref="AA26:AH27"/>
    <mergeCell ref="AJ26:AP26"/>
    <mergeCell ref="O26:P27"/>
    <mergeCell ref="Q26:R27"/>
    <mergeCell ref="S26:T27"/>
    <mergeCell ref="U26:V27"/>
    <mergeCell ref="B26:C27"/>
    <mergeCell ref="D26:J27"/>
    <mergeCell ref="K26:L27"/>
    <mergeCell ref="M26:N27"/>
    <mergeCell ref="BN24:BO24"/>
    <mergeCell ref="AJ25:AP25"/>
    <mergeCell ref="AQ25:AW25"/>
    <mergeCell ref="AX25:AY25"/>
    <mergeCell ref="AZ25:BF25"/>
    <mergeCell ref="BG25:BM25"/>
    <mergeCell ref="BN25:BO25"/>
    <mergeCell ref="AQ24:AW24"/>
    <mergeCell ref="AX24:AY24"/>
    <mergeCell ref="AZ24:BF24"/>
    <mergeCell ref="BG24:BM24"/>
    <mergeCell ref="W24:X25"/>
    <mergeCell ref="Y24:Z25"/>
    <mergeCell ref="AA24:AH25"/>
    <mergeCell ref="AJ24:AP24"/>
    <mergeCell ref="O24:P25"/>
    <mergeCell ref="Q24:R25"/>
    <mergeCell ref="S24:T25"/>
    <mergeCell ref="U24:V25"/>
    <mergeCell ref="B24:C25"/>
    <mergeCell ref="D24:J25"/>
    <mergeCell ref="K24:L25"/>
    <mergeCell ref="M24:N25"/>
    <mergeCell ref="BD22:BL22"/>
    <mergeCell ref="BM22:BO22"/>
    <mergeCell ref="AJ23:AP23"/>
    <mergeCell ref="AQ23:AW23"/>
    <mergeCell ref="AX23:AY23"/>
    <mergeCell ref="AZ23:BJ23"/>
    <mergeCell ref="BK23:BL23"/>
    <mergeCell ref="BN23:BO23"/>
    <mergeCell ref="U22:V23"/>
    <mergeCell ref="AQ21:AR21"/>
    <mergeCell ref="AS21:AT21"/>
    <mergeCell ref="W22:X23"/>
    <mergeCell ref="Y22:Z23"/>
    <mergeCell ref="AA22:AH23"/>
    <mergeCell ref="AJ22:BB22"/>
    <mergeCell ref="AY21:AZ21"/>
    <mergeCell ref="AU21:AV21"/>
    <mergeCell ref="AW21:AX21"/>
    <mergeCell ref="B22:J23"/>
    <mergeCell ref="K22:L23"/>
    <mergeCell ref="M22:N23"/>
    <mergeCell ref="O22:P23"/>
    <mergeCell ref="Q22:R23"/>
    <mergeCell ref="S22:T23"/>
    <mergeCell ref="BD20:BL20"/>
    <mergeCell ref="BM20:BO20"/>
    <mergeCell ref="B21:E21"/>
    <mergeCell ref="F21:G21"/>
    <mergeCell ref="H21:I21"/>
    <mergeCell ref="J21:K21"/>
    <mergeCell ref="L21:M21"/>
    <mergeCell ref="N21:O21"/>
    <mergeCell ref="BM21:BO21"/>
    <mergeCell ref="BD21:BL21"/>
    <mergeCell ref="P21:R21"/>
    <mergeCell ref="T21:V21"/>
    <mergeCell ref="AS20:AT20"/>
    <mergeCell ref="AU20:AV20"/>
    <mergeCell ref="AW20:AX20"/>
    <mergeCell ref="AY20:AZ20"/>
    <mergeCell ref="AG21:AH21"/>
    <mergeCell ref="AJ21:AP21"/>
    <mergeCell ref="W21:AD21"/>
    <mergeCell ref="AE21:AF21"/>
    <mergeCell ref="BD19:BL19"/>
    <mergeCell ref="BM19:BO19"/>
    <mergeCell ref="B20:E20"/>
    <mergeCell ref="F20:G20"/>
    <mergeCell ref="H20:I20"/>
    <mergeCell ref="J20:K20"/>
    <mergeCell ref="L20:M20"/>
    <mergeCell ref="N20:O20"/>
    <mergeCell ref="P20:R20"/>
    <mergeCell ref="AJ20:AP20"/>
    <mergeCell ref="AS19:AT19"/>
    <mergeCell ref="AU19:AV19"/>
    <mergeCell ref="AW19:AX19"/>
    <mergeCell ref="AY19:AZ19"/>
    <mergeCell ref="AG19:AH20"/>
    <mergeCell ref="AI19:AI20"/>
    <mergeCell ref="AJ19:AP19"/>
    <mergeCell ref="AQ19:AR19"/>
    <mergeCell ref="AQ20:AR20"/>
    <mergeCell ref="P19:R19"/>
    <mergeCell ref="T19:V20"/>
    <mergeCell ref="W19:AD20"/>
    <mergeCell ref="AE19:AF20"/>
    <mergeCell ref="AY18:AZ18"/>
    <mergeCell ref="BD18:BL18"/>
    <mergeCell ref="AU18:AV18"/>
    <mergeCell ref="AW18:AX18"/>
    <mergeCell ref="P18:R18"/>
    <mergeCell ref="T18:V18"/>
    <mergeCell ref="BM18:BO18"/>
    <mergeCell ref="B19:C19"/>
    <mergeCell ref="D19:E19"/>
    <mergeCell ref="F19:G19"/>
    <mergeCell ref="H19:I19"/>
    <mergeCell ref="J19:K19"/>
    <mergeCell ref="L19:M19"/>
    <mergeCell ref="N19:O19"/>
    <mergeCell ref="AQ18:AR18"/>
    <mergeCell ref="AS18:AT18"/>
    <mergeCell ref="W18:AH18"/>
    <mergeCell ref="AJ18:AP18"/>
    <mergeCell ref="AY17:AZ17"/>
    <mergeCell ref="BD17:BL17"/>
    <mergeCell ref="BM17:BO17"/>
    <mergeCell ref="B18:C18"/>
    <mergeCell ref="D18:E18"/>
    <mergeCell ref="F18:G18"/>
    <mergeCell ref="H18:I18"/>
    <mergeCell ref="J18:K18"/>
    <mergeCell ref="L18:M18"/>
    <mergeCell ref="N18:O18"/>
    <mergeCell ref="AQ17:AR17"/>
    <mergeCell ref="AS17:AT17"/>
    <mergeCell ref="AU17:AV17"/>
    <mergeCell ref="AW17:AX17"/>
    <mergeCell ref="P17:R17"/>
    <mergeCell ref="U17:X17"/>
    <mergeCell ref="Z17:AH17"/>
    <mergeCell ref="AJ17:AP17"/>
    <mergeCell ref="AY16:AZ16"/>
    <mergeCell ref="BD16:BL16"/>
    <mergeCell ref="BM16:BO16"/>
    <mergeCell ref="B17:C17"/>
    <mergeCell ref="D17:E17"/>
    <mergeCell ref="F17:G17"/>
    <mergeCell ref="H17:I17"/>
    <mergeCell ref="J17:K17"/>
    <mergeCell ref="L17:M17"/>
    <mergeCell ref="N17:O17"/>
    <mergeCell ref="AQ16:AR16"/>
    <mergeCell ref="AS16:AT16"/>
    <mergeCell ref="AU16:AV16"/>
    <mergeCell ref="AW16:AX16"/>
    <mergeCell ref="P16:R16"/>
    <mergeCell ref="T16:X16"/>
    <mergeCell ref="Y16:AH16"/>
    <mergeCell ref="AJ16:AP16"/>
    <mergeCell ref="AY15:AZ15"/>
    <mergeCell ref="BD15:BL15"/>
    <mergeCell ref="BM15:BO15"/>
    <mergeCell ref="B16:C16"/>
    <mergeCell ref="D16:E16"/>
    <mergeCell ref="F16:G16"/>
    <mergeCell ref="H16:I16"/>
    <mergeCell ref="J16:K16"/>
    <mergeCell ref="L16:M16"/>
    <mergeCell ref="N16:O16"/>
    <mergeCell ref="AU15:AV15"/>
    <mergeCell ref="AW15:AX15"/>
    <mergeCell ref="P15:R15"/>
    <mergeCell ref="T15:X15"/>
    <mergeCell ref="Y15:AH15"/>
    <mergeCell ref="AJ15:AP15"/>
    <mergeCell ref="AY14:AZ14"/>
    <mergeCell ref="BD14:BL14"/>
    <mergeCell ref="BM14:BO14"/>
    <mergeCell ref="B15:C15"/>
    <mergeCell ref="D15:E15"/>
    <mergeCell ref="F15:G15"/>
    <mergeCell ref="H15:I15"/>
    <mergeCell ref="J15:K15"/>
    <mergeCell ref="L15:M15"/>
    <mergeCell ref="N15:O15"/>
    <mergeCell ref="AQ14:AR14"/>
    <mergeCell ref="AS14:AT14"/>
    <mergeCell ref="AU14:AV14"/>
    <mergeCell ref="AW14:AX14"/>
    <mergeCell ref="T14:X14"/>
    <mergeCell ref="Y14:AH14"/>
    <mergeCell ref="AI14:AI16"/>
    <mergeCell ref="AJ14:AP14"/>
    <mergeCell ref="AQ15:AR15"/>
    <mergeCell ref="AS15:AT15"/>
    <mergeCell ref="BD13:BL13"/>
    <mergeCell ref="BM13:BO13"/>
    <mergeCell ref="B14:C14"/>
    <mergeCell ref="D14:E14"/>
    <mergeCell ref="F14:G14"/>
    <mergeCell ref="H14:I14"/>
    <mergeCell ref="J14:K14"/>
    <mergeCell ref="L14:M14"/>
    <mergeCell ref="N14:O14"/>
    <mergeCell ref="P14:R14"/>
    <mergeCell ref="AY13:AZ13"/>
    <mergeCell ref="BA13:BB13"/>
    <mergeCell ref="Y13:AC13"/>
    <mergeCell ref="AD13:AH13"/>
    <mergeCell ref="AQ13:AR13"/>
    <mergeCell ref="AS13:AT13"/>
    <mergeCell ref="AY12:BB12"/>
    <mergeCell ref="BD12:BL12"/>
    <mergeCell ref="BM12:BO12"/>
    <mergeCell ref="B13:C13"/>
    <mergeCell ref="D13:E13"/>
    <mergeCell ref="F13:G13"/>
    <mergeCell ref="H13:I13"/>
    <mergeCell ref="J13:K13"/>
    <mergeCell ref="L13:M13"/>
    <mergeCell ref="N13:O13"/>
    <mergeCell ref="N12:O12"/>
    <mergeCell ref="T12:X12"/>
    <mergeCell ref="Y12:AC12"/>
    <mergeCell ref="AD12:AH12"/>
    <mergeCell ref="AJ12:AP13"/>
    <mergeCell ref="AQ12:AX12"/>
    <mergeCell ref="P13:R13"/>
    <mergeCell ref="T13:X13"/>
    <mergeCell ref="AU13:AV13"/>
    <mergeCell ref="AW13:AX13"/>
    <mergeCell ref="BF11:BG11"/>
    <mergeCell ref="BH11:BK11"/>
    <mergeCell ref="BL10:BN10"/>
    <mergeCell ref="B11:C12"/>
    <mergeCell ref="D11:E12"/>
    <mergeCell ref="F11:G12"/>
    <mergeCell ref="H11:I12"/>
    <mergeCell ref="J11:K12"/>
    <mergeCell ref="BM11:BO11"/>
    <mergeCell ref="L12:M12"/>
    <mergeCell ref="L11:O11"/>
    <mergeCell ref="P11:R12"/>
    <mergeCell ref="T11:AH11"/>
    <mergeCell ref="AJ11:AQ11"/>
    <mergeCell ref="AR10:BA10"/>
    <mergeCell ref="BB10:BE10"/>
    <mergeCell ref="AF10:AH10"/>
    <mergeCell ref="AJ10:AQ10"/>
    <mergeCell ref="AR11:BA11"/>
    <mergeCell ref="BB11:BE11"/>
    <mergeCell ref="BF10:BG10"/>
    <mergeCell ref="BH10:BK10"/>
    <mergeCell ref="BL9:BO9"/>
    <mergeCell ref="B10:E10"/>
    <mergeCell ref="F10:K10"/>
    <mergeCell ref="M10:R10"/>
    <mergeCell ref="T10:U10"/>
    <mergeCell ref="V10:X10"/>
    <mergeCell ref="Z10:AA10"/>
    <mergeCell ref="AB10:AD10"/>
    <mergeCell ref="BH9:BI9"/>
    <mergeCell ref="BJ9:BK9"/>
    <mergeCell ref="BL8:BO8"/>
    <mergeCell ref="B9:E9"/>
    <mergeCell ref="F9:K9"/>
    <mergeCell ref="AJ9:AQ9"/>
    <mergeCell ref="AR9:AS9"/>
    <mergeCell ref="AT9:AU9"/>
    <mergeCell ref="AV9:AW9"/>
    <mergeCell ref="AX9:AY9"/>
    <mergeCell ref="AZ9:BA9"/>
    <mergeCell ref="BB9:BC9"/>
    <mergeCell ref="BD8:BE8"/>
    <mergeCell ref="BF8:BG8"/>
    <mergeCell ref="BD9:BE9"/>
    <mergeCell ref="BF9:BG9"/>
    <mergeCell ref="BH8:BI8"/>
    <mergeCell ref="BJ8:BK8"/>
    <mergeCell ref="AV8:AW8"/>
    <mergeCell ref="AX8:AY8"/>
    <mergeCell ref="AZ8:BA8"/>
    <mergeCell ref="BB8:BC8"/>
    <mergeCell ref="AI8:AI9"/>
    <mergeCell ref="AJ8:AQ8"/>
    <mergeCell ref="AR8:AS8"/>
    <mergeCell ref="AT8:AU8"/>
    <mergeCell ref="Z8:AA9"/>
    <mergeCell ref="AB8:AD9"/>
    <mergeCell ref="AE8:AE9"/>
    <mergeCell ref="AF8:AH9"/>
    <mergeCell ref="BH7:BI7"/>
    <mergeCell ref="BJ7:BK7"/>
    <mergeCell ref="BL7:BO7"/>
    <mergeCell ref="B8:E8"/>
    <mergeCell ref="F8:K8"/>
    <mergeCell ref="M8:R9"/>
    <mergeCell ref="S8:S9"/>
    <mergeCell ref="T8:U9"/>
    <mergeCell ref="V8:X9"/>
    <mergeCell ref="Y8:Y9"/>
    <mergeCell ref="AZ7:BA7"/>
    <mergeCell ref="BB7:BC7"/>
    <mergeCell ref="BD7:BE7"/>
    <mergeCell ref="BF7:BG7"/>
    <mergeCell ref="AR7:AS7"/>
    <mergeCell ref="AT7:AU7"/>
    <mergeCell ref="AV7:AW7"/>
    <mergeCell ref="AX7:AY7"/>
    <mergeCell ref="BL6:BM6"/>
    <mergeCell ref="B7:E7"/>
    <mergeCell ref="F7:K7"/>
    <mergeCell ref="M7:R7"/>
    <mergeCell ref="T7:U7"/>
    <mergeCell ref="V7:X7"/>
    <mergeCell ref="Z7:AA7"/>
    <mergeCell ref="AB7:AD7"/>
    <mergeCell ref="AF7:AH7"/>
    <mergeCell ref="AJ7:AQ7"/>
    <mergeCell ref="AT6:AU6"/>
    <mergeCell ref="BD6:BE6"/>
    <mergeCell ref="BF6:BG6"/>
    <mergeCell ref="BH6:BI6"/>
    <mergeCell ref="BJ6:BK6"/>
    <mergeCell ref="AV6:AW6"/>
    <mergeCell ref="AX6:AY6"/>
    <mergeCell ref="AZ6:BA6"/>
    <mergeCell ref="BB6:BC6"/>
    <mergeCell ref="C6:E6"/>
    <mergeCell ref="F6:R6"/>
    <mergeCell ref="S6:U6"/>
    <mergeCell ref="V6:AH6"/>
    <mergeCell ref="AJ6:AQ6"/>
    <mergeCell ref="AR6:AS6"/>
    <mergeCell ref="BL4:BM4"/>
    <mergeCell ref="C5:E5"/>
    <mergeCell ref="F5:R5"/>
    <mergeCell ref="S5:U5"/>
    <mergeCell ref="V5:AH5"/>
    <mergeCell ref="AJ5:AQ5"/>
    <mergeCell ref="BH5:BI5"/>
    <mergeCell ref="BJ5:BK5"/>
    <mergeCell ref="BL5:BM5"/>
    <mergeCell ref="AV5:AW5"/>
    <mergeCell ref="AX5:AY5"/>
    <mergeCell ref="BD4:BE4"/>
    <mergeCell ref="BF4:BG4"/>
    <mergeCell ref="AZ5:BA5"/>
    <mergeCell ref="BB5:BC5"/>
    <mergeCell ref="BD5:BE5"/>
    <mergeCell ref="BF5:BG5"/>
    <mergeCell ref="BH4:BI4"/>
    <mergeCell ref="BJ4:BK4"/>
    <mergeCell ref="AV4:AW4"/>
    <mergeCell ref="AX4:AY4"/>
    <mergeCell ref="AZ4:BA4"/>
    <mergeCell ref="BB4:BC4"/>
    <mergeCell ref="V4:AH4"/>
    <mergeCell ref="AJ4:AQ4"/>
    <mergeCell ref="AR4:AS4"/>
    <mergeCell ref="AT4:AU4"/>
    <mergeCell ref="B4:B5"/>
    <mergeCell ref="C4:E4"/>
    <mergeCell ref="F4:R4"/>
    <mergeCell ref="S4:U4"/>
    <mergeCell ref="AR5:AS5"/>
    <mergeCell ref="AT5:AU5"/>
    <mergeCell ref="BL2:BO2"/>
    <mergeCell ref="S3:T3"/>
    <mergeCell ref="U3:V3"/>
    <mergeCell ref="BL3:BM3"/>
    <mergeCell ref="BN3:BO3"/>
    <mergeCell ref="BD2:BE3"/>
    <mergeCell ref="BF2:BG3"/>
    <mergeCell ref="BH2:BI3"/>
    <mergeCell ref="BJ2:BK3"/>
    <mergeCell ref="AV2:AW3"/>
    <mergeCell ref="AX2:AY3"/>
    <mergeCell ref="AZ2:BA3"/>
    <mergeCell ref="BB2:BC3"/>
    <mergeCell ref="AI2:AI3"/>
    <mergeCell ref="AJ2:AQ3"/>
    <mergeCell ref="AR2:AS3"/>
    <mergeCell ref="AT2:AU3"/>
    <mergeCell ref="X2:Y3"/>
    <mergeCell ref="Z2:AD3"/>
    <mergeCell ref="AE2:AF3"/>
    <mergeCell ref="AG2:AH3"/>
    <mergeCell ref="B2:F3"/>
    <mergeCell ref="G2:R3"/>
    <mergeCell ref="S2:T2"/>
    <mergeCell ref="U2:V2"/>
  </mergeCells>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5.xml><?xml version="1.0" encoding="utf-8"?>
<worksheet xmlns="http://schemas.openxmlformats.org/spreadsheetml/2006/main" xmlns:r="http://schemas.openxmlformats.org/officeDocument/2006/relationships">
  <dimension ref="A2:BP91"/>
  <sheetViews>
    <sheetView zoomScalePageLayoutView="0" workbookViewId="0" topLeftCell="A1">
      <selection activeCell="A1" sqref="A1"/>
    </sheetView>
  </sheetViews>
  <sheetFormatPr defaultColWidth="3.140625" defaultRowHeight="13.5" customHeight="1"/>
  <cols>
    <col min="1" max="16384" width="3.140625" style="1" customWidth="1"/>
  </cols>
  <sheetData>
    <row r="2" spans="2:68" ht="13.5" customHeight="1">
      <c r="B2" s="310" t="s">
        <v>53</v>
      </c>
      <c r="C2" s="310"/>
      <c r="D2" s="310"/>
      <c r="E2" s="310"/>
      <c r="F2" s="310"/>
      <c r="G2" s="311" t="str">
        <f>PL!J22</f>
        <v>メイヴ３</v>
      </c>
      <c r="H2" s="311"/>
      <c r="I2" s="311"/>
      <c r="J2" s="311"/>
      <c r="K2" s="311"/>
      <c r="L2" s="311"/>
      <c r="M2" s="311"/>
      <c r="N2" s="311"/>
      <c r="O2" s="311"/>
      <c r="P2" s="311"/>
      <c r="Q2" s="311"/>
      <c r="R2" s="311"/>
      <c r="S2" s="312" t="s">
        <v>54</v>
      </c>
      <c r="T2" s="312"/>
      <c r="U2" s="313"/>
      <c r="V2" s="313"/>
      <c r="X2" s="314" t="s">
        <v>55</v>
      </c>
      <c r="Y2" s="314"/>
      <c r="Z2" s="327" t="str">
        <f>PL!G2</f>
        <v>どみにく</v>
      </c>
      <c r="AA2" s="327"/>
      <c r="AB2" s="327"/>
      <c r="AC2" s="327"/>
      <c r="AD2" s="327"/>
      <c r="AE2" s="308" t="s">
        <v>56</v>
      </c>
      <c r="AF2" s="308"/>
      <c r="AG2" s="309">
        <f>PL!O23</f>
        <v>0</v>
      </c>
      <c r="AH2" s="309"/>
      <c r="AI2" s="223"/>
      <c r="AJ2" s="130" t="s">
        <v>57</v>
      </c>
      <c r="AK2" s="130"/>
      <c r="AL2" s="130"/>
      <c r="AM2" s="130"/>
      <c r="AN2" s="130"/>
      <c r="AO2" s="130"/>
      <c r="AP2" s="130"/>
      <c r="AQ2" s="130"/>
      <c r="AR2" s="118" t="s">
        <v>58</v>
      </c>
      <c r="AS2" s="118"/>
      <c r="AT2" s="118" t="s">
        <v>59</v>
      </c>
      <c r="AU2" s="118"/>
      <c r="AV2" s="118" t="s">
        <v>60</v>
      </c>
      <c r="AW2" s="118"/>
      <c r="AX2" s="118" t="s">
        <v>61</v>
      </c>
      <c r="AY2" s="118"/>
      <c r="AZ2" s="118" t="s">
        <v>62</v>
      </c>
      <c r="BA2" s="118"/>
      <c r="BB2" s="118" t="s">
        <v>63</v>
      </c>
      <c r="BC2" s="118"/>
      <c r="BD2" s="118" t="s">
        <v>64</v>
      </c>
      <c r="BE2" s="118"/>
      <c r="BF2" s="118" t="s">
        <v>65</v>
      </c>
      <c r="BG2" s="118"/>
      <c r="BH2" s="118" t="s">
        <v>66</v>
      </c>
      <c r="BI2" s="118"/>
      <c r="BJ2" s="118" t="s">
        <v>67</v>
      </c>
      <c r="BK2" s="118"/>
      <c r="BL2" s="119" t="s">
        <v>68</v>
      </c>
      <c r="BM2" s="119"/>
      <c r="BN2" s="119"/>
      <c r="BO2" s="119"/>
      <c r="BP2" s="8"/>
    </row>
    <row r="3" spans="2:67" ht="13.5" customHeight="1">
      <c r="B3" s="310"/>
      <c r="C3" s="310"/>
      <c r="D3" s="310"/>
      <c r="E3" s="310"/>
      <c r="F3" s="310"/>
      <c r="G3" s="311"/>
      <c r="H3" s="311"/>
      <c r="I3" s="311"/>
      <c r="J3" s="311"/>
      <c r="K3" s="311"/>
      <c r="L3" s="311"/>
      <c r="M3" s="311"/>
      <c r="N3" s="311"/>
      <c r="O3" s="311"/>
      <c r="P3" s="311"/>
      <c r="Q3" s="311"/>
      <c r="R3" s="311"/>
      <c r="S3" s="307" t="s">
        <v>69</v>
      </c>
      <c r="T3" s="307"/>
      <c r="U3" s="168"/>
      <c r="V3" s="168"/>
      <c r="X3" s="314"/>
      <c r="Y3" s="314"/>
      <c r="Z3" s="327"/>
      <c r="AA3" s="327"/>
      <c r="AB3" s="327"/>
      <c r="AC3" s="327"/>
      <c r="AD3" s="327"/>
      <c r="AE3" s="308"/>
      <c r="AF3" s="308"/>
      <c r="AG3" s="309"/>
      <c r="AH3" s="309"/>
      <c r="AI3" s="223"/>
      <c r="AJ3" s="130"/>
      <c r="AK3" s="130"/>
      <c r="AL3" s="130"/>
      <c r="AM3" s="130"/>
      <c r="AN3" s="130"/>
      <c r="AO3" s="130"/>
      <c r="AP3" s="130"/>
      <c r="AQ3" s="130"/>
      <c r="AR3" s="118"/>
      <c r="AS3" s="118"/>
      <c r="AT3" s="118"/>
      <c r="AU3" s="118"/>
      <c r="AV3" s="118"/>
      <c r="AW3" s="118"/>
      <c r="AX3" s="118"/>
      <c r="AY3" s="118"/>
      <c r="AZ3" s="118"/>
      <c r="BA3" s="118"/>
      <c r="BB3" s="118"/>
      <c r="BC3" s="118"/>
      <c r="BD3" s="118"/>
      <c r="BE3" s="118"/>
      <c r="BF3" s="118"/>
      <c r="BG3" s="118"/>
      <c r="BH3" s="118"/>
      <c r="BI3" s="118"/>
      <c r="BJ3" s="118"/>
      <c r="BK3" s="118"/>
      <c r="BL3" s="120" t="s">
        <v>70</v>
      </c>
      <c r="BM3" s="120"/>
      <c r="BN3" s="121" t="s">
        <v>71</v>
      </c>
      <c r="BO3" s="121"/>
    </row>
    <row r="4" spans="2:67" ht="13.5" customHeight="1">
      <c r="B4" s="304" t="s">
        <v>72</v>
      </c>
      <c r="C4" s="305" t="s">
        <v>73</v>
      </c>
      <c r="D4" s="305"/>
      <c r="E4" s="305"/>
      <c r="F4" s="306"/>
      <c r="G4" s="306"/>
      <c r="H4" s="306"/>
      <c r="I4" s="306"/>
      <c r="J4" s="306"/>
      <c r="K4" s="306"/>
      <c r="L4" s="306"/>
      <c r="M4" s="306"/>
      <c r="N4" s="306"/>
      <c r="O4" s="306"/>
      <c r="P4" s="306"/>
      <c r="Q4" s="306"/>
      <c r="R4" s="306"/>
      <c r="S4" s="305" t="s">
        <v>74</v>
      </c>
      <c r="T4" s="305"/>
      <c r="U4" s="305"/>
      <c r="V4" s="306"/>
      <c r="W4" s="306"/>
      <c r="X4" s="306"/>
      <c r="Y4" s="306"/>
      <c r="Z4" s="306"/>
      <c r="AA4" s="306"/>
      <c r="AB4" s="306"/>
      <c r="AC4" s="306"/>
      <c r="AD4" s="306"/>
      <c r="AE4" s="306"/>
      <c r="AF4" s="306"/>
      <c r="AG4" s="306"/>
      <c r="AH4" s="306"/>
      <c r="AJ4" s="122" t="s">
        <v>75</v>
      </c>
      <c r="AK4" s="122"/>
      <c r="AL4" s="122"/>
      <c r="AM4" s="122"/>
      <c r="AN4" s="122"/>
      <c r="AO4" s="122"/>
      <c r="AP4" s="122"/>
      <c r="AQ4" s="122"/>
      <c r="AR4" s="123">
        <f>P14</f>
        <v>0</v>
      </c>
      <c r="AS4" s="123"/>
      <c r="AT4" s="123">
        <f>M38</f>
        <v>0</v>
      </c>
      <c r="AU4" s="123"/>
      <c r="AV4" s="124"/>
      <c r="AW4" s="124"/>
      <c r="AX4" s="124"/>
      <c r="AY4" s="124"/>
      <c r="AZ4" s="124"/>
      <c r="BA4" s="124"/>
      <c r="BB4" s="124"/>
      <c r="BC4" s="124"/>
      <c r="BD4" s="124"/>
      <c r="BE4" s="124"/>
      <c r="BF4" s="125"/>
      <c r="BG4" s="125"/>
      <c r="BH4" s="126"/>
      <c r="BI4" s="126"/>
      <c r="BJ4" s="109"/>
      <c r="BK4" s="109"/>
      <c r="BL4" s="110">
        <f aca="true" t="shared" si="0" ref="BL4:BL9">SUM(AR4:BI4)</f>
        <v>0</v>
      </c>
      <c r="BM4" s="110"/>
      <c r="BN4" s="9">
        <f>2+BJ4</f>
        <v>2</v>
      </c>
      <c r="BO4" s="10" t="s">
        <v>76</v>
      </c>
    </row>
    <row r="5" spans="2:67" ht="13.5" customHeight="1">
      <c r="B5" s="304"/>
      <c r="C5" s="301" t="s">
        <v>77</v>
      </c>
      <c r="D5" s="301"/>
      <c r="E5" s="301"/>
      <c r="F5" s="302"/>
      <c r="G5" s="302"/>
      <c r="H5" s="302"/>
      <c r="I5" s="302"/>
      <c r="J5" s="302"/>
      <c r="K5" s="302"/>
      <c r="L5" s="302"/>
      <c r="M5" s="302"/>
      <c r="N5" s="302"/>
      <c r="O5" s="302"/>
      <c r="P5" s="302"/>
      <c r="Q5" s="302"/>
      <c r="R5" s="302"/>
      <c r="S5" s="303" t="s">
        <v>78</v>
      </c>
      <c r="T5" s="303"/>
      <c r="U5" s="303"/>
      <c r="V5" s="302"/>
      <c r="W5" s="302"/>
      <c r="X5" s="302"/>
      <c r="Y5" s="302"/>
      <c r="Z5" s="302"/>
      <c r="AA5" s="302"/>
      <c r="AB5" s="302"/>
      <c r="AC5" s="302"/>
      <c r="AD5" s="302"/>
      <c r="AE5" s="302"/>
      <c r="AF5" s="302"/>
      <c r="AG5" s="302"/>
      <c r="AH5" s="302"/>
      <c r="AJ5" s="111" t="s">
        <v>60</v>
      </c>
      <c r="AK5" s="111"/>
      <c r="AL5" s="111"/>
      <c r="AM5" s="111"/>
      <c r="AN5" s="111"/>
      <c r="AO5" s="111"/>
      <c r="AP5" s="111"/>
      <c r="AQ5" s="111"/>
      <c r="AR5" s="112"/>
      <c r="AS5" s="112"/>
      <c r="AT5" s="112"/>
      <c r="AU5" s="112"/>
      <c r="AV5" s="113">
        <f>O38</f>
        <v>0</v>
      </c>
      <c r="AW5" s="113"/>
      <c r="AX5" s="112"/>
      <c r="AY5" s="112"/>
      <c r="AZ5" s="112"/>
      <c r="BA5" s="112"/>
      <c r="BB5" s="112"/>
      <c r="BC5" s="112"/>
      <c r="BD5" s="112"/>
      <c r="BE5" s="112"/>
      <c r="BF5" s="114"/>
      <c r="BG5" s="114"/>
      <c r="BH5" s="115"/>
      <c r="BI5" s="115"/>
      <c r="BJ5" s="116"/>
      <c r="BK5" s="116"/>
      <c r="BL5" s="117">
        <f t="shared" si="0"/>
        <v>0</v>
      </c>
      <c r="BM5" s="117"/>
      <c r="BN5" s="11">
        <f>2+BJ5</f>
        <v>2</v>
      </c>
      <c r="BO5" s="12" t="s">
        <v>76</v>
      </c>
    </row>
    <row r="6" spans="3:67" ht="13.5" customHeight="1">
      <c r="C6" s="154"/>
      <c r="D6" s="154"/>
      <c r="E6" s="154"/>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J6" s="111" t="s">
        <v>79</v>
      </c>
      <c r="AK6" s="111"/>
      <c r="AL6" s="111"/>
      <c r="AM6" s="111"/>
      <c r="AN6" s="111"/>
      <c r="AO6" s="111"/>
      <c r="AP6" s="111"/>
      <c r="AQ6" s="111"/>
      <c r="AR6" s="113">
        <f>P15</f>
        <v>0</v>
      </c>
      <c r="AS6" s="113"/>
      <c r="AT6" s="112"/>
      <c r="AU6" s="112"/>
      <c r="AV6" s="112"/>
      <c r="AW6" s="112"/>
      <c r="AX6" s="113">
        <f>Q38</f>
        <v>0</v>
      </c>
      <c r="AY6" s="113"/>
      <c r="AZ6" s="112"/>
      <c r="BA6" s="112"/>
      <c r="BB6" s="112"/>
      <c r="BC6" s="112"/>
      <c r="BD6" s="112"/>
      <c r="BE6" s="112"/>
      <c r="BF6" s="114"/>
      <c r="BG6" s="114"/>
      <c r="BH6" s="115"/>
      <c r="BI6" s="115"/>
      <c r="BJ6" s="116"/>
      <c r="BK6" s="116"/>
      <c r="BL6" s="117">
        <f t="shared" si="0"/>
        <v>0</v>
      </c>
      <c r="BM6" s="117"/>
      <c r="BN6" s="11">
        <f>2+BJ6</f>
        <v>2</v>
      </c>
      <c r="BO6" s="12" t="s">
        <v>76</v>
      </c>
    </row>
    <row r="7" spans="2:67" ht="13.5" customHeight="1">
      <c r="B7" s="298" t="s">
        <v>80</v>
      </c>
      <c r="C7" s="298"/>
      <c r="D7" s="298"/>
      <c r="E7" s="298"/>
      <c r="F7" s="299"/>
      <c r="G7" s="299"/>
      <c r="H7" s="299"/>
      <c r="I7" s="299"/>
      <c r="J7" s="299"/>
      <c r="K7" s="299"/>
      <c r="M7" s="297" t="s">
        <v>16</v>
      </c>
      <c r="N7" s="297"/>
      <c r="O7" s="297"/>
      <c r="P7" s="297"/>
      <c r="Q7" s="297"/>
      <c r="R7" s="297"/>
      <c r="T7" s="295" t="s">
        <v>35</v>
      </c>
      <c r="U7" s="295"/>
      <c r="V7" s="296" t="s">
        <v>81</v>
      </c>
      <c r="W7" s="296"/>
      <c r="X7" s="296"/>
      <c r="Z7" s="295" t="s">
        <v>36</v>
      </c>
      <c r="AA7" s="295"/>
      <c r="AB7" s="296" t="s">
        <v>82</v>
      </c>
      <c r="AC7" s="296"/>
      <c r="AD7" s="296"/>
      <c r="AF7" s="297" t="s">
        <v>83</v>
      </c>
      <c r="AG7" s="297"/>
      <c r="AH7" s="297"/>
      <c r="AJ7" s="111" t="s">
        <v>84</v>
      </c>
      <c r="AK7" s="111"/>
      <c r="AL7" s="111"/>
      <c r="AM7" s="111"/>
      <c r="AN7" s="111"/>
      <c r="AO7" s="111"/>
      <c r="AP7" s="111"/>
      <c r="AQ7" s="111"/>
      <c r="AR7" s="112"/>
      <c r="AS7" s="112"/>
      <c r="AT7" s="112"/>
      <c r="AU7" s="112"/>
      <c r="AV7" s="112"/>
      <c r="AW7" s="112"/>
      <c r="AX7" s="112"/>
      <c r="AY7" s="112"/>
      <c r="AZ7" s="113">
        <f>S38</f>
        <v>0</v>
      </c>
      <c r="BA7" s="113"/>
      <c r="BB7" s="112"/>
      <c r="BC7" s="112"/>
      <c r="BD7" s="112"/>
      <c r="BE7" s="112"/>
      <c r="BF7" s="114"/>
      <c r="BG7" s="114"/>
      <c r="BH7" s="115"/>
      <c r="BI7" s="115"/>
      <c r="BJ7" s="116"/>
      <c r="BK7" s="116"/>
      <c r="BL7" s="284">
        <f t="shared" si="0"/>
        <v>0</v>
      </c>
      <c r="BM7" s="284"/>
      <c r="BN7" s="284"/>
      <c r="BO7" s="284"/>
    </row>
    <row r="8" spans="2:67" ht="13.5" customHeight="1">
      <c r="B8" s="291" t="s">
        <v>85</v>
      </c>
      <c r="C8" s="291"/>
      <c r="D8" s="291"/>
      <c r="E8" s="291"/>
      <c r="F8" s="292"/>
      <c r="G8" s="292"/>
      <c r="H8" s="292"/>
      <c r="I8" s="292"/>
      <c r="J8" s="292"/>
      <c r="K8" s="292"/>
      <c r="M8" s="293">
        <f>PL!O24</f>
        <v>8</v>
      </c>
      <c r="N8" s="293"/>
      <c r="O8" s="293"/>
      <c r="P8" s="293"/>
      <c r="Q8" s="293"/>
      <c r="R8" s="293"/>
      <c r="S8" s="223"/>
      <c r="T8" s="287">
        <f>PL!AD131</f>
        <v>0</v>
      </c>
      <c r="U8" s="287"/>
      <c r="V8" s="294">
        <f>M8</f>
        <v>8</v>
      </c>
      <c r="W8" s="294"/>
      <c r="X8" s="294"/>
      <c r="Y8" s="223"/>
      <c r="Z8" s="287">
        <f>PL!AH131</f>
        <v>0</v>
      </c>
      <c r="AA8" s="287"/>
      <c r="AB8" s="288">
        <f>M8</f>
        <v>8</v>
      </c>
      <c r="AC8" s="288"/>
      <c r="AD8" s="288"/>
      <c r="AE8" s="223"/>
      <c r="AF8" s="289">
        <v>5</v>
      </c>
      <c r="AG8" s="289"/>
      <c r="AH8" s="289"/>
      <c r="AI8" s="290"/>
      <c r="AJ8" s="111" t="s">
        <v>86</v>
      </c>
      <c r="AK8" s="111"/>
      <c r="AL8" s="111"/>
      <c r="AM8" s="111"/>
      <c r="AN8" s="111"/>
      <c r="AO8" s="111"/>
      <c r="AP8" s="111"/>
      <c r="AQ8" s="111"/>
      <c r="AR8" s="113">
        <f>P18</f>
        <v>0</v>
      </c>
      <c r="AS8" s="113"/>
      <c r="AT8" s="112"/>
      <c r="AU8" s="112"/>
      <c r="AV8" s="112"/>
      <c r="AW8" s="112"/>
      <c r="AX8" s="112"/>
      <c r="AY8" s="112"/>
      <c r="AZ8" s="112"/>
      <c r="BA8" s="112"/>
      <c r="BB8" s="113">
        <f>U38</f>
        <v>0</v>
      </c>
      <c r="BC8" s="113"/>
      <c r="BD8" s="112"/>
      <c r="BE8" s="112"/>
      <c r="BF8" s="114"/>
      <c r="BG8" s="114"/>
      <c r="BH8" s="115"/>
      <c r="BI8" s="115"/>
      <c r="BJ8" s="116"/>
      <c r="BK8" s="116"/>
      <c r="BL8" s="284">
        <f t="shared" si="0"/>
        <v>0</v>
      </c>
      <c r="BM8" s="284"/>
      <c r="BN8" s="284"/>
      <c r="BO8" s="284"/>
    </row>
    <row r="9" spans="2:67" ht="13.5" customHeight="1">
      <c r="B9" s="285" t="s">
        <v>87</v>
      </c>
      <c r="C9" s="285"/>
      <c r="D9" s="285"/>
      <c r="E9" s="285"/>
      <c r="F9" s="286"/>
      <c r="G9" s="286"/>
      <c r="H9" s="286"/>
      <c r="I9" s="286"/>
      <c r="J9" s="286"/>
      <c r="K9" s="286"/>
      <c r="M9" s="293"/>
      <c r="N9" s="293"/>
      <c r="O9" s="293"/>
      <c r="P9" s="293"/>
      <c r="Q9" s="293"/>
      <c r="R9" s="293"/>
      <c r="S9" s="223"/>
      <c r="T9" s="287"/>
      <c r="U9" s="287"/>
      <c r="V9" s="294"/>
      <c r="W9" s="294"/>
      <c r="X9" s="294"/>
      <c r="Y9" s="223"/>
      <c r="Z9" s="287"/>
      <c r="AA9" s="287"/>
      <c r="AB9" s="288"/>
      <c r="AC9" s="288"/>
      <c r="AD9" s="288"/>
      <c r="AE9" s="223"/>
      <c r="AF9" s="289"/>
      <c r="AG9" s="289"/>
      <c r="AH9" s="289"/>
      <c r="AI9" s="290"/>
      <c r="AJ9" s="215" t="s">
        <v>88</v>
      </c>
      <c r="AK9" s="215"/>
      <c r="AL9" s="215"/>
      <c r="AM9" s="215"/>
      <c r="AN9" s="215"/>
      <c r="AO9" s="215"/>
      <c r="AP9" s="215"/>
      <c r="AQ9" s="215"/>
      <c r="AR9" s="281">
        <f>P15+P17</f>
        <v>0</v>
      </c>
      <c r="AS9" s="281"/>
      <c r="AT9" s="316"/>
      <c r="AU9" s="316"/>
      <c r="AV9" s="316"/>
      <c r="AW9" s="316"/>
      <c r="AX9" s="316"/>
      <c r="AY9" s="316"/>
      <c r="AZ9" s="316"/>
      <c r="BA9" s="316"/>
      <c r="BB9" s="316"/>
      <c r="BC9" s="316"/>
      <c r="BD9" s="281">
        <f>W38</f>
        <v>0</v>
      </c>
      <c r="BE9" s="281"/>
      <c r="BF9" s="282"/>
      <c r="BG9" s="282"/>
      <c r="BH9" s="135"/>
      <c r="BI9" s="135"/>
      <c r="BJ9" s="211"/>
      <c r="BK9" s="211"/>
      <c r="BL9" s="279">
        <f t="shared" si="0"/>
        <v>0</v>
      </c>
      <c r="BM9" s="279"/>
      <c r="BN9" s="279"/>
      <c r="BO9" s="279"/>
    </row>
    <row r="10" spans="2:67" ht="13.5" customHeight="1">
      <c r="B10" s="154"/>
      <c r="C10" s="154"/>
      <c r="D10" s="154"/>
      <c r="E10" s="154"/>
      <c r="F10" s="154"/>
      <c r="G10" s="154"/>
      <c r="H10" s="154"/>
      <c r="I10" s="154"/>
      <c r="J10" s="154"/>
      <c r="K10" s="154"/>
      <c r="M10" s="154" t="s">
        <v>89</v>
      </c>
      <c r="N10" s="154"/>
      <c r="O10" s="154"/>
      <c r="P10" s="154"/>
      <c r="Q10" s="154"/>
      <c r="R10" s="154"/>
      <c r="T10" s="154"/>
      <c r="U10" s="154"/>
      <c r="V10" s="154"/>
      <c r="W10" s="154"/>
      <c r="X10" s="154"/>
      <c r="Z10" s="154"/>
      <c r="AA10" s="154"/>
      <c r="AB10" s="154"/>
      <c r="AC10" s="154"/>
      <c r="AD10" s="154"/>
      <c r="AF10" s="154"/>
      <c r="AG10" s="154"/>
      <c r="AH10" s="154"/>
      <c r="AJ10" s="276" t="s">
        <v>90</v>
      </c>
      <c r="AK10" s="276"/>
      <c r="AL10" s="276"/>
      <c r="AM10" s="276"/>
      <c r="AN10" s="276"/>
      <c r="AO10" s="276"/>
      <c r="AP10" s="276"/>
      <c r="AQ10" s="276"/>
      <c r="AR10" s="277" t="s">
        <v>91</v>
      </c>
      <c r="AS10" s="277"/>
      <c r="AT10" s="277"/>
      <c r="AU10" s="277"/>
      <c r="AV10" s="277"/>
      <c r="AW10" s="277"/>
      <c r="AX10" s="277"/>
      <c r="AY10" s="277"/>
      <c r="AZ10" s="277"/>
      <c r="BA10" s="277"/>
      <c r="BB10" s="162">
        <f>P13+5</f>
        <v>5</v>
      </c>
      <c r="BC10" s="162"/>
      <c r="BD10" s="162"/>
      <c r="BE10" s="162"/>
      <c r="BF10" s="243"/>
      <c r="BG10" s="243"/>
      <c r="BH10" s="278"/>
      <c r="BI10" s="278"/>
      <c r="BJ10" s="278"/>
      <c r="BK10" s="278"/>
      <c r="BL10" s="268">
        <f>SUM(BF10:BI10)+BB10</f>
        <v>5</v>
      </c>
      <c r="BM10" s="268"/>
      <c r="BN10" s="268"/>
      <c r="BO10" s="14" t="s">
        <v>92</v>
      </c>
    </row>
    <row r="11" spans="2:67" ht="13.5" customHeight="1">
      <c r="B11" s="262"/>
      <c r="C11" s="262"/>
      <c r="D11" s="269" t="s">
        <v>93</v>
      </c>
      <c r="E11" s="269"/>
      <c r="F11" s="270" t="s">
        <v>94</v>
      </c>
      <c r="G11" s="270"/>
      <c r="H11" s="271" t="s">
        <v>95</v>
      </c>
      <c r="I11" s="271"/>
      <c r="J11" s="272" t="s">
        <v>96</v>
      </c>
      <c r="K11" s="272"/>
      <c r="L11" s="273" t="s">
        <v>97</v>
      </c>
      <c r="M11" s="273"/>
      <c r="N11" s="273"/>
      <c r="O11" s="273"/>
      <c r="P11" s="274" t="s">
        <v>58</v>
      </c>
      <c r="Q11" s="274"/>
      <c r="R11" s="274"/>
      <c r="T11" s="275" t="s">
        <v>98</v>
      </c>
      <c r="U11" s="275"/>
      <c r="V11" s="275"/>
      <c r="W11" s="275"/>
      <c r="X11" s="275"/>
      <c r="Y11" s="275"/>
      <c r="Z11" s="275"/>
      <c r="AA11" s="275"/>
      <c r="AB11" s="275"/>
      <c r="AC11" s="275"/>
      <c r="AD11" s="275"/>
      <c r="AE11" s="275"/>
      <c r="AF11" s="275"/>
      <c r="AG11" s="275"/>
      <c r="AH11" s="275"/>
      <c r="AJ11" s="154"/>
      <c r="AK11" s="154"/>
      <c r="AL11" s="154"/>
      <c r="AM11" s="154"/>
      <c r="AN11" s="154"/>
      <c r="AO11" s="154"/>
      <c r="AP11" s="154"/>
      <c r="AQ11" s="154"/>
      <c r="AR11" s="154"/>
      <c r="AS11" s="154"/>
      <c r="AT11" s="154"/>
      <c r="AU11" s="154"/>
      <c r="AV11" s="154"/>
      <c r="AW11" s="154"/>
      <c r="AX11" s="154"/>
      <c r="AY11" s="154"/>
      <c r="AZ11" s="154"/>
      <c r="BA11" s="154"/>
      <c r="BB11" s="222"/>
      <c r="BC11" s="222"/>
      <c r="BD11" s="222"/>
      <c r="BE11" s="222"/>
      <c r="BF11" s="154"/>
      <c r="BG11" s="154"/>
      <c r="BH11" s="156"/>
      <c r="BI11" s="156"/>
      <c r="BJ11" s="156"/>
      <c r="BK11" s="156"/>
      <c r="BL11" s="15">
        <f>IF(BL10="","",INT(BL10/5))</f>
        <v>1</v>
      </c>
      <c r="BM11" s="266" t="s">
        <v>99</v>
      </c>
      <c r="BN11" s="266"/>
      <c r="BO11" s="266"/>
    </row>
    <row r="12" spans="2:67" ht="13.5" customHeight="1">
      <c r="B12" s="262"/>
      <c r="C12" s="262"/>
      <c r="D12" s="269"/>
      <c r="E12" s="269"/>
      <c r="F12" s="270"/>
      <c r="G12" s="270"/>
      <c r="H12" s="271"/>
      <c r="I12" s="271"/>
      <c r="J12" s="272"/>
      <c r="K12" s="272"/>
      <c r="L12" s="257" t="s">
        <v>45</v>
      </c>
      <c r="M12" s="257"/>
      <c r="N12" s="258" t="s">
        <v>100</v>
      </c>
      <c r="O12" s="258"/>
      <c r="P12" s="274"/>
      <c r="Q12" s="274"/>
      <c r="R12" s="274"/>
      <c r="T12" s="259" t="s">
        <v>101</v>
      </c>
      <c r="U12" s="259"/>
      <c r="V12" s="259"/>
      <c r="W12" s="259"/>
      <c r="X12" s="259"/>
      <c r="Y12" s="260" t="s">
        <v>102</v>
      </c>
      <c r="Z12" s="260"/>
      <c r="AA12" s="260"/>
      <c r="AB12" s="260"/>
      <c r="AC12" s="260"/>
      <c r="AD12" s="261" t="s">
        <v>163</v>
      </c>
      <c r="AE12" s="261"/>
      <c r="AF12" s="261"/>
      <c r="AG12" s="261"/>
      <c r="AH12" s="261"/>
      <c r="AJ12" s="262" t="s">
        <v>104</v>
      </c>
      <c r="AK12" s="262"/>
      <c r="AL12" s="262"/>
      <c r="AM12" s="262"/>
      <c r="AN12" s="262"/>
      <c r="AO12" s="262"/>
      <c r="AP12" s="262"/>
      <c r="AQ12" s="249" t="s">
        <v>105</v>
      </c>
      <c r="AR12" s="249"/>
      <c r="AS12" s="249"/>
      <c r="AT12" s="249"/>
      <c r="AU12" s="249"/>
      <c r="AV12" s="249"/>
      <c r="AW12" s="249"/>
      <c r="AX12" s="249"/>
      <c r="AY12" s="119" t="s">
        <v>68</v>
      </c>
      <c r="AZ12" s="119"/>
      <c r="BA12" s="119"/>
      <c r="BB12" s="119"/>
      <c r="BD12" s="202" t="s">
        <v>106</v>
      </c>
      <c r="BE12" s="202"/>
      <c r="BF12" s="202"/>
      <c r="BG12" s="202"/>
      <c r="BH12" s="202"/>
      <c r="BI12" s="202"/>
      <c r="BJ12" s="202"/>
      <c r="BK12" s="202"/>
      <c r="BL12" s="202"/>
      <c r="BM12" s="250" t="s">
        <v>107</v>
      </c>
      <c r="BN12" s="250"/>
      <c r="BO12" s="250"/>
    </row>
    <row r="13" spans="2:67" ht="13.5" customHeight="1">
      <c r="B13" s="251" t="s">
        <v>108</v>
      </c>
      <c r="C13" s="251"/>
      <c r="D13" s="252"/>
      <c r="E13" s="252"/>
      <c r="F13" s="253"/>
      <c r="G13" s="253"/>
      <c r="H13" s="254"/>
      <c r="I13" s="254"/>
      <c r="J13" s="255">
        <f aca="true" t="shared" si="1" ref="J13:J19">SUM(D13:I13)</f>
        <v>0</v>
      </c>
      <c r="K13" s="255"/>
      <c r="L13" s="256"/>
      <c r="M13" s="256"/>
      <c r="N13" s="109"/>
      <c r="O13" s="109"/>
      <c r="P13" s="263">
        <f aca="true" t="shared" si="2" ref="P13:P19">SUM(L13:O13)+INT(J13/3)</f>
        <v>0</v>
      </c>
      <c r="Q13" s="263"/>
      <c r="R13" s="263"/>
      <c r="T13" s="264"/>
      <c r="U13" s="264"/>
      <c r="V13" s="264"/>
      <c r="W13" s="264"/>
      <c r="X13" s="264"/>
      <c r="Y13" s="265"/>
      <c r="Z13" s="265"/>
      <c r="AA13" s="265"/>
      <c r="AB13" s="265"/>
      <c r="AC13" s="265"/>
      <c r="AD13" s="247"/>
      <c r="AE13" s="247"/>
      <c r="AF13" s="247"/>
      <c r="AG13" s="247"/>
      <c r="AH13" s="247"/>
      <c r="AJ13" s="262"/>
      <c r="AK13" s="262"/>
      <c r="AL13" s="262"/>
      <c r="AM13" s="262"/>
      <c r="AN13" s="262"/>
      <c r="AO13" s="262"/>
      <c r="AP13" s="262"/>
      <c r="AQ13" s="248" t="s">
        <v>58</v>
      </c>
      <c r="AR13" s="248"/>
      <c r="AS13" s="248" t="s">
        <v>65</v>
      </c>
      <c r="AT13" s="248"/>
      <c r="AU13" s="248" t="s">
        <v>66</v>
      </c>
      <c r="AV13" s="248"/>
      <c r="AW13" s="248" t="s">
        <v>71</v>
      </c>
      <c r="AX13" s="248"/>
      <c r="AY13" s="120" t="s">
        <v>70</v>
      </c>
      <c r="AZ13" s="120"/>
      <c r="BA13" s="121" t="s">
        <v>71</v>
      </c>
      <c r="BB13" s="121"/>
      <c r="BD13" s="245"/>
      <c r="BE13" s="245"/>
      <c r="BF13" s="245"/>
      <c r="BG13" s="245"/>
      <c r="BH13" s="245"/>
      <c r="BI13" s="245"/>
      <c r="BJ13" s="245"/>
      <c r="BK13" s="245"/>
      <c r="BL13" s="245"/>
      <c r="BM13" s="246"/>
      <c r="BN13" s="246"/>
      <c r="BO13" s="246"/>
    </row>
    <row r="14" spans="2:67" ht="13.5" customHeight="1">
      <c r="B14" s="237" t="s">
        <v>109</v>
      </c>
      <c r="C14" s="237"/>
      <c r="D14" s="238"/>
      <c r="E14" s="238"/>
      <c r="F14" s="115"/>
      <c r="G14" s="115"/>
      <c r="H14" s="116"/>
      <c r="I14" s="116"/>
      <c r="J14" s="239">
        <f t="shared" si="1"/>
        <v>0</v>
      </c>
      <c r="K14" s="239"/>
      <c r="L14" s="240"/>
      <c r="M14" s="240"/>
      <c r="N14" s="116"/>
      <c r="O14" s="116"/>
      <c r="P14" s="234">
        <f t="shared" si="2"/>
        <v>0</v>
      </c>
      <c r="Q14" s="234"/>
      <c r="R14" s="234"/>
      <c r="T14" s="242" t="s">
        <v>110</v>
      </c>
      <c r="U14" s="242"/>
      <c r="V14" s="242"/>
      <c r="W14" s="242"/>
      <c r="X14" s="242"/>
      <c r="Y14" s="244"/>
      <c r="Z14" s="244"/>
      <c r="AA14" s="244"/>
      <c r="AB14" s="244"/>
      <c r="AC14" s="244"/>
      <c r="AD14" s="244"/>
      <c r="AE14" s="244"/>
      <c r="AF14" s="244"/>
      <c r="AG14" s="244"/>
      <c r="AH14" s="244"/>
      <c r="AI14" s="223"/>
      <c r="AJ14" s="122" t="s">
        <v>111</v>
      </c>
      <c r="AK14" s="122"/>
      <c r="AL14" s="122"/>
      <c r="AM14" s="122"/>
      <c r="AN14" s="122"/>
      <c r="AO14" s="122"/>
      <c r="AP14" s="122"/>
      <c r="AQ14" s="241">
        <f>P17</f>
        <v>0</v>
      </c>
      <c r="AR14" s="241"/>
      <c r="AS14" s="126"/>
      <c r="AT14" s="126"/>
      <c r="AU14" s="126"/>
      <c r="AV14" s="126"/>
      <c r="AW14" s="109"/>
      <c r="AX14" s="109"/>
      <c r="AY14" s="110">
        <f aca="true" t="shared" si="3" ref="AY14:AY21">SUM(AQ14:AV14)</f>
        <v>0</v>
      </c>
      <c r="AZ14" s="110"/>
      <c r="BA14" s="9">
        <f aca="true" t="shared" si="4" ref="BA14:BA21">AW14+2</f>
        <v>2</v>
      </c>
      <c r="BB14" s="10" t="s">
        <v>76</v>
      </c>
      <c r="BD14" s="216"/>
      <c r="BE14" s="216"/>
      <c r="BF14" s="216"/>
      <c r="BG14" s="216"/>
      <c r="BH14" s="216"/>
      <c r="BI14" s="216"/>
      <c r="BJ14" s="216"/>
      <c r="BK14" s="216"/>
      <c r="BL14" s="216"/>
      <c r="BM14" s="217"/>
      <c r="BN14" s="217"/>
      <c r="BO14" s="217"/>
    </row>
    <row r="15" spans="2:67" ht="13.5" customHeight="1">
      <c r="B15" s="237" t="s">
        <v>112</v>
      </c>
      <c r="C15" s="237"/>
      <c r="D15" s="238"/>
      <c r="E15" s="238"/>
      <c r="F15" s="115"/>
      <c r="G15" s="115"/>
      <c r="H15" s="116"/>
      <c r="I15" s="116"/>
      <c r="J15" s="239">
        <f t="shared" si="1"/>
        <v>0</v>
      </c>
      <c r="K15" s="239"/>
      <c r="L15" s="240"/>
      <c r="M15" s="240"/>
      <c r="N15" s="116"/>
      <c r="O15" s="116"/>
      <c r="P15" s="234">
        <f t="shared" si="2"/>
        <v>0</v>
      </c>
      <c r="Q15" s="234"/>
      <c r="R15" s="234"/>
      <c r="T15" s="242" t="s">
        <v>7</v>
      </c>
      <c r="U15" s="242"/>
      <c r="V15" s="242"/>
      <c r="W15" s="242"/>
      <c r="X15" s="242"/>
      <c r="Y15" s="244"/>
      <c r="Z15" s="244"/>
      <c r="AA15" s="244"/>
      <c r="AB15" s="244"/>
      <c r="AC15" s="244"/>
      <c r="AD15" s="244"/>
      <c r="AE15" s="244"/>
      <c r="AF15" s="244"/>
      <c r="AG15" s="244"/>
      <c r="AH15" s="244"/>
      <c r="AI15" s="223"/>
      <c r="AJ15" s="111" t="s">
        <v>113</v>
      </c>
      <c r="AK15" s="111"/>
      <c r="AL15" s="111"/>
      <c r="AM15" s="111"/>
      <c r="AN15" s="111"/>
      <c r="AO15" s="111"/>
      <c r="AP15" s="111"/>
      <c r="AQ15" s="224">
        <f>P14</f>
        <v>0</v>
      </c>
      <c r="AR15" s="224"/>
      <c r="AS15" s="115"/>
      <c r="AT15" s="115"/>
      <c r="AU15" s="115"/>
      <c r="AV15" s="115"/>
      <c r="AW15" s="116"/>
      <c r="AX15" s="116"/>
      <c r="AY15" s="117">
        <f t="shared" si="3"/>
        <v>0</v>
      </c>
      <c r="AZ15" s="117"/>
      <c r="BA15" s="11">
        <f t="shared" si="4"/>
        <v>2</v>
      </c>
      <c r="BB15" s="12" t="s">
        <v>76</v>
      </c>
      <c r="BD15" s="216"/>
      <c r="BE15" s="216"/>
      <c r="BF15" s="216"/>
      <c r="BG15" s="216"/>
      <c r="BH15" s="216"/>
      <c r="BI15" s="216"/>
      <c r="BJ15" s="216"/>
      <c r="BK15" s="216"/>
      <c r="BL15" s="216"/>
      <c r="BM15" s="217"/>
      <c r="BN15" s="217"/>
      <c r="BO15" s="217"/>
    </row>
    <row r="16" spans="2:67" ht="13.5" customHeight="1">
      <c r="B16" s="237" t="s">
        <v>114</v>
      </c>
      <c r="C16" s="237"/>
      <c r="D16" s="238"/>
      <c r="E16" s="238"/>
      <c r="F16" s="115"/>
      <c r="G16" s="115"/>
      <c r="H16" s="116"/>
      <c r="I16" s="116"/>
      <c r="J16" s="239">
        <f t="shared" si="1"/>
        <v>0</v>
      </c>
      <c r="K16" s="239"/>
      <c r="L16" s="240"/>
      <c r="M16" s="240"/>
      <c r="N16" s="116"/>
      <c r="O16" s="116"/>
      <c r="P16" s="234">
        <f t="shared" si="2"/>
        <v>0</v>
      </c>
      <c r="Q16" s="234"/>
      <c r="R16" s="234"/>
      <c r="T16" s="242"/>
      <c r="U16" s="242"/>
      <c r="V16" s="242"/>
      <c r="W16" s="242"/>
      <c r="X16" s="242"/>
      <c r="Y16" s="244"/>
      <c r="Z16" s="244"/>
      <c r="AA16" s="244"/>
      <c r="AB16" s="244"/>
      <c r="AC16" s="244"/>
      <c r="AD16" s="244"/>
      <c r="AE16" s="244"/>
      <c r="AF16" s="244"/>
      <c r="AG16" s="244"/>
      <c r="AH16" s="244"/>
      <c r="AI16" s="223"/>
      <c r="AJ16" s="111" t="s">
        <v>115</v>
      </c>
      <c r="AK16" s="111"/>
      <c r="AL16" s="111"/>
      <c r="AM16" s="111"/>
      <c r="AN16" s="111"/>
      <c r="AO16" s="111"/>
      <c r="AP16" s="111"/>
      <c r="AQ16" s="224">
        <f>P17</f>
        <v>0</v>
      </c>
      <c r="AR16" s="224"/>
      <c r="AS16" s="115"/>
      <c r="AT16" s="115"/>
      <c r="AU16" s="115"/>
      <c r="AV16" s="115"/>
      <c r="AW16" s="116"/>
      <c r="AX16" s="116"/>
      <c r="AY16" s="117">
        <f t="shared" si="3"/>
        <v>0</v>
      </c>
      <c r="AZ16" s="117"/>
      <c r="BA16" s="11">
        <f t="shared" si="4"/>
        <v>2</v>
      </c>
      <c r="BB16" s="12" t="s">
        <v>76</v>
      </c>
      <c r="BD16" s="216"/>
      <c r="BE16" s="216"/>
      <c r="BF16" s="216"/>
      <c r="BG16" s="216"/>
      <c r="BH16" s="216"/>
      <c r="BI16" s="216"/>
      <c r="BJ16" s="216"/>
      <c r="BK16" s="216"/>
      <c r="BL16" s="216"/>
      <c r="BM16" s="217"/>
      <c r="BN16" s="217"/>
      <c r="BO16" s="217"/>
    </row>
    <row r="17" spans="2:67" ht="13.5" customHeight="1">
      <c r="B17" s="237" t="s">
        <v>116</v>
      </c>
      <c r="C17" s="237"/>
      <c r="D17" s="238"/>
      <c r="E17" s="238"/>
      <c r="F17" s="115"/>
      <c r="G17" s="115"/>
      <c r="H17" s="116"/>
      <c r="I17" s="116"/>
      <c r="J17" s="239">
        <f t="shared" si="1"/>
        <v>0</v>
      </c>
      <c r="K17" s="239"/>
      <c r="L17" s="240"/>
      <c r="M17" s="240"/>
      <c r="N17" s="116"/>
      <c r="O17" s="116"/>
      <c r="P17" s="234">
        <f t="shared" si="2"/>
        <v>0</v>
      </c>
      <c r="Q17" s="234"/>
      <c r="R17" s="234"/>
      <c r="U17" s="154"/>
      <c r="V17" s="154"/>
      <c r="W17" s="154"/>
      <c r="X17" s="154"/>
      <c r="Z17" s="154"/>
      <c r="AA17" s="154"/>
      <c r="AB17" s="154"/>
      <c r="AC17" s="154"/>
      <c r="AD17" s="154"/>
      <c r="AE17" s="154"/>
      <c r="AF17" s="154"/>
      <c r="AG17" s="154"/>
      <c r="AH17" s="154"/>
      <c r="AJ17" s="111" t="s">
        <v>117</v>
      </c>
      <c r="AK17" s="111"/>
      <c r="AL17" s="111"/>
      <c r="AM17" s="111"/>
      <c r="AN17" s="111"/>
      <c r="AO17" s="111"/>
      <c r="AP17" s="111"/>
      <c r="AQ17" s="224">
        <f>P16</f>
        <v>0</v>
      </c>
      <c r="AR17" s="224"/>
      <c r="AS17" s="115"/>
      <c r="AT17" s="115"/>
      <c r="AU17" s="115"/>
      <c r="AV17" s="115"/>
      <c r="AW17" s="116"/>
      <c r="AX17" s="116"/>
      <c r="AY17" s="117">
        <f t="shared" si="3"/>
        <v>0</v>
      </c>
      <c r="AZ17" s="117"/>
      <c r="BA17" s="11">
        <f t="shared" si="4"/>
        <v>2</v>
      </c>
      <c r="BB17" s="12" t="s">
        <v>76</v>
      </c>
      <c r="BD17" s="216"/>
      <c r="BE17" s="216"/>
      <c r="BF17" s="216"/>
      <c r="BG17" s="216"/>
      <c r="BH17" s="216"/>
      <c r="BI17" s="216"/>
      <c r="BJ17" s="216"/>
      <c r="BK17" s="216"/>
      <c r="BL17" s="216"/>
      <c r="BM17" s="217"/>
      <c r="BN17" s="217"/>
      <c r="BO17" s="217"/>
    </row>
    <row r="18" spans="2:67" ht="13.5" customHeight="1">
      <c r="B18" s="237" t="s">
        <v>118</v>
      </c>
      <c r="C18" s="237"/>
      <c r="D18" s="238"/>
      <c r="E18" s="238"/>
      <c r="F18" s="115"/>
      <c r="G18" s="115"/>
      <c r="H18" s="116"/>
      <c r="I18" s="116"/>
      <c r="J18" s="239">
        <f t="shared" si="1"/>
        <v>0</v>
      </c>
      <c r="K18" s="239"/>
      <c r="L18" s="240"/>
      <c r="M18" s="240"/>
      <c r="N18" s="116"/>
      <c r="O18" s="116"/>
      <c r="P18" s="234">
        <f t="shared" si="2"/>
        <v>0</v>
      </c>
      <c r="Q18" s="234"/>
      <c r="R18" s="234"/>
      <c r="T18" s="235" t="s">
        <v>119</v>
      </c>
      <c r="U18" s="235"/>
      <c r="V18" s="235"/>
      <c r="W18" s="236"/>
      <c r="X18" s="236"/>
      <c r="Y18" s="236"/>
      <c r="Z18" s="236"/>
      <c r="AA18" s="236"/>
      <c r="AB18" s="236"/>
      <c r="AC18" s="236"/>
      <c r="AD18" s="236"/>
      <c r="AE18" s="236"/>
      <c r="AF18" s="236"/>
      <c r="AG18" s="236"/>
      <c r="AH18" s="236"/>
      <c r="AJ18" s="111" t="s">
        <v>120</v>
      </c>
      <c r="AK18" s="111"/>
      <c r="AL18" s="111"/>
      <c r="AM18" s="111"/>
      <c r="AN18" s="111"/>
      <c r="AO18" s="111"/>
      <c r="AP18" s="111"/>
      <c r="AQ18" s="224">
        <f>P16</f>
        <v>0</v>
      </c>
      <c r="AR18" s="224"/>
      <c r="AS18" s="115"/>
      <c r="AT18" s="115"/>
      <c r="AU18" s="115"/>
      <c r="AV18" s="115"/>
      <c r="AW18" s="116"/>
      <c r="AX18" s="116"/>
      <c r="AY18" s="117">
        <f t="shared" si="3"/>
        <v>0</v>
      </c>
      <c r="AZ18" s="117"/>
      <c r="BA18" s="11">
        <f t="shared" si="4"/>
        <v>2</v>
      </c>
      <c r="BB18" s="12" t="s">
        <v>76</v>
      </c>
      <c r="BD18" s="216"/>
      <c r="BE18" s="216"/>
      <c r="BF18" s="216"/>
      <c r="BG18" s="216"/>
      <c r="BH18" s="216"/>
      <c r="BI18" s="216"/>
      <c r="BJ18" s="216"/>
      <c r="BK18" s="216"/>
      <c r="BL18" s="216"/>
      <c r="BM18" s="217"/>
      <c r="BN18" s="217"/>
      <c r="BO18" s="217"/>
    </row>
    <row r="19" spans="2:67" ht="13.5" customHeight="1">
      <c r="B19" s="230" t="s">
        <v>121</v>
      </c>
      <c r="C19" s="230"/>
      <c r="D19" s="231"/>
      <c r="E19" s="231"/>
      <c r="F19" s="115"/>
      <c r="G19" s="115"/>
      <c r="H19" s="116"/>
      <c r="I19" s="116"/>
      <c r="J19" s="232">
        <f t="shared" si="1"/>
        <v>0</v>
      </c>
      <c r="K19" s="232"/>
      <c r="L19" s="233"/>
      <c r="M19" s="233"/>
      <c r="N19" s="211"/>
      <c r="O19" s="211"/>
      <c r="P19" s="225">
        <f t="shared" si="2"/>
        <v>0</v>
      </c>
      <c r="Q19" s="225"/>
      <c r="R19" s="225"/>
      <c r="T19" s="226" t="s">
        <v>122</v>
      </c>
      <c r="U19" s="226"/>
      <c r="V19" s="226"/>
      <c r="W19" s="227"/>
      <c r="X19" s="227"/>
      <c r="Y19" s="227"/>
      <c r="Z19" s="227"/>
      <c r="AA19" s="227"/>
      <c r="AB19" s="227"/>
      <c r="AC19" s="227"/>
      <c r="AD19" s="227"/>
      <c r="AE19" s="228" t="s">
        <v>123</v>
      </c>
      <c r="AF19" s="228"/>
      <c r="AG19" s="229"/>
      <c r="AH19" s="229"/>
      <c r="AI19" s="223"/>
      <c r="AJ19" s="111" t="s">
        <v>124</v>
      </c>
      <c r="AK19" s="111"/>
      <c r="AL19" s="111"/>
      <c r="AM19" s="111"/>
      <c r="AN19" s="111"/>
      <c r="AO19" s="111"/>
      <c r="AP19" s="111"/>
      <c r="AQ19" s="224">
        <f>P16</f>
        <v>0</v>
      </c>
      <c r="AR19" s="224"/>
      <c r="AS19" s="115"/>
      <c r="AT19" s="115"/>
      <c r="AU19" s="115"/>
      <c r="AV19" s="115"/>
      <c r="AW19" s="116"/>
      <c r="AX19" s="116"/>
      <c r="AY19" s="117">
        <f t="shared" si="3"/>
        <v>0</v>
      </c>
      <c r="AZ19" s="117"/>
      <c r="BA19" s="11">
        <f t="shared" si="4"/>
        <v>2</v>
      </c>
      <c r="BB19" s="12" t="s">
        <v>76</v>
      </c>
      <c r="BD19" s="216"/>
      <c r="BE19" s="216"/>
      <c r="BF19" s="216"/>
      <c r="BG19" s="216"/>
      <c r="BH19" s="216"/>
      <c r="BI19" s="216"/>
      <c r="BJ19" s="216"/>
      <c r="BK19" s="216"/>
      <c r="BL19" s="216"/>
      <c r="BM19" s="217"/>
      <c r="BN19" s="217"/>
      <c r="BO19" s="217"/>
    </row>
    <row r="20" spans="2:67" ht="13.5" customHeight="1">
      <c r="B20" s="218" t="s">
        <v>125</v>
      </c>
      <c r="C20" s="218"/>
      <c r="D20" s="218"/>
      <c r="E20" s="218"/>
      <c r="F20" s="219">
        <f>SUM(F13:G19)</f>
        <v>0</v>
      </c>
      <c r="G20" s="219"/>
      <c r="H20" s="220">
        <f>SUM(H13:I19)</f>
        <v>0</v>
      </c>
      <c r="I20" s="220"/>
      <c r="J20" s="221"/>
      <c r="K20" s="221"/>
      <c r="L20" s="222"/>
      <c r="M20" s="222"/>
      <c r="N20" s="222"/>
      <c r="O20" s="222"/>
      <c r="P20" s="222"/>
      <c r="Q20" s="222"/>
      <c r="R20" s="222"/>
      <c r="T20" s="226"/>
      <c r="U20" s="226"/>
      <c r="V20" s="226"/>
      <c r="W20" s="227"/>
      <c r="X20" s="227"/>
      <c r="Y20" s="227"/>
      <c r="Z20" s="227"/>
      <c r="AA20" s="227"/>
      <c r="AB20" s="227"/>
      <c r="AC20" s="227"/>
      <c r="AD20" s="227"/>
      <c r="AE20" s="228"/>
      <c r="AF20" s="228"/>
      <c r="AG20" s="229"/>
      <c r="AH20" s="229"/>
      <c r="AI20" s="223"/>
      <c r="AJ20" s="111" t="s">
        <v>126</v>
      </c>
      <c r="AK20" s="111"/>
      <c r="AL20" s="111"/>
      <c r="AM20" s="111"/>
      <c r="AN20" s="111"/>
      <c r="AO20" s="111"/>
      <c r="AP20" s="111"/>
      <c r="AQ20" s="224">
        <f>P18</f>
        <v>0</v>
      </c>
      <c r="AR20" s="224"/>
      <c r="AS20" s="115"/>
      <c r="AT20" s="115"/>
      <c r="AU20" s="115"/>
      <c r="AV20" s="115"/>
      <c r="AW20" s="116"/>
      <c r="AX20" s="116"/>
      <c r="AY20" s="117">
        <f t="shared" si="3"/>
        <v>0</v>
      </c>
      <c r="AZ20" s="117"/>
      <c r="BA20" s="11">
        <f t="shared" si="4"/>
        <v>2</v>
      </c>
      <c r="BB20" s="12" t="s">
        <v>76</v>
      </c>
      <c r="BD20" s="216"/>
      <c r="BE20" s="216"/>
      <c r="BF20" s="216"/>
      <c r="BG20" s="216"/>
      <c r="BH20" s="216"/>
      <c r="BI20" s="216"/>
      <c r="BJ20" s="216"/>
      <c r="BK20" s="216"/>
      <c r="BL20" s="216"/>
      <c r="BM20" s="217"/>
      <c r="BN20" s="217"/>
      <c r="BO20" s="217"/>
    </row>
    <row r="21" spans="2:67" ht="13.5" customHeight="1">
      <c r="B21" s="154"/>
      <c r="C21" s="154"/>
      <c r="D21" s="154"/>
      <c r="E21" s="154"/>
      <c r="F21" s="154"/>
      <c r="G21" s="154"/>
      <c r="H21" s="154"/>
      <c r="I21" s="154"/>
      <c r="J21" s="214"/>
      <c r="K21" s="214"/>
      <c r="L21" s="214"/>
      <c r="M21" s="214"/>
      <c r="N21" s="214"/>
      <c r="O21" s="214"/>
      <c r="P21" s="214"/>
      <c r="Q21" s="214"/>
      <c r="R21" s="214"/>
      <c r="T21" s="154"/>
      <c r="U21" s="154"/>
      <c r="V21" s="154"/>
      <c r="W21" s="154"/>
      <c r="X21" s="154"/>
      <c r="Y21" s="154"/>
      <c r="Z21" s="154"/>
      <c r="AA21" s="154"/>
      <c r="AB21" s="154"/>
      <c r="AC21" s="154"/>
      <c r="AD21" s="154"/>
      <c r="AE21" s="154"/>
      <c r="AF21" s="154"/>
      <c r="AG21" s="154"/>
      <c r="AH21" s="154"/>
      <c r="AJ21" s="215" t="s">
        <v>127</v>
      </c>
      <c r="AK21" s="215"/>
      <c r="AL21" s="215"/>
      <c r="AM21" s="215"/>
      <c r="AN21" s="215"/>
      <c r="AO21" s="215"/>
      <c r="AP21" s="215"/>
      <c r="AQ21" s="210">
        <f>P14</f>
        <v>0</v>
      </c>
      <c r="AR21" s="210"/>
      <c r="AS21" s="135"/>
      <c r="AT21" s="135"/>
      <c r="AU21" s="135"/>
      <c r="AV21" s="135"/>
      <c r="AW21" s="211"/>
      <c r="AX21" s="211"/>
      <c r="AY21" s="212">
        <f t="shared" si="3"/>
        <v>0</v>
      </c>
      <c r="AZ21" s="212"/>
      <c r="BA21" s="16">
        <f t="shared" si="4"/>
        <v>2</v>
      </c>
      <c r="BB21" s="17" t="s">
        <v>76</v>
      </c>
      <c r="BD21" s="213"/>
      <c r="BE21" s="213"/>
      <c r="BF21" s="213"/>
      <c r="BG21" s="213"/>
      <c r="BH21" s="213"/>
      <c r="BI21" s="213"/>
      <c r="BJ21" s="213"/>
      <c r="BK21" s="213"/>
      <c r="BL21" s="213"/>
      <c r="BM21" s="207"/>
      <c r="BN21" s="207"/>
      <c r="BO21" s="207"/>
    </row>
    <row r="22" spans="2:67" ht="13.5" customHeight="1">
      <c r="B22" s="130" t="s">
        <v>128</v>
      </c>
      <c r="C22" s="130"/>
      <c r="D22" s="130"/>
      <c r="E22" s="130"/>
      <c r="F22" s="130"/>
      <c r="G22" s="130"/>
      <c r="H22" s="130"/>
      <c r="I22" s="130"/>
      <c r="J22" s="130"/>
      <c r="K22" s="208" t="s">
        <v>129</v>
      </c>
      <c r="L22" s="208"/>
      <c r="M22" s="208" t="s">
        <v>130</v>
      </c>
      <c r="N22" s="208"/>
      <c r="O22" s="208" t="s">
        <v>131</v>
      </c>
      <c r="P22" s="208"/>
      <c r="Q22" s="208" t="s">
        <v>132</v>
      </c>
      <c r="R22" s="208"/>
      <c r="S22" s="209" t="s">
        <v>133</v>
      </c>
      <c r="T22" s="209"/>
      <c r="U22" s="209" t="s">
        <v>134</v>
      </c>
      <c r="V22" s="209"/>
      <c r="W22" s="208" t="s">
        <v>135</v>
      </c>
      <c r="X22" s="208"/>
      <c r="Y22" s="208" t="s">
        <v>157</v>
      </c>
      <c r="Z22" s="208"/>
      <c r="AA22" s="200" t="s">
        <v>137</v>
      </c>
      <c r="AB22" s="200"/>
      <c r="AC22" s="200"/>
      <c r="AD22" s="200"/>
      <c r="AE22" s="200"/>
      <c r="AF22" s="200"/>
      <c r="AG22" s="200"/>
      <c r="AH22" s="200"/>
      <c r="AJ22" s="201" t="s">
        <v>138</v>
      </c>
      <c r="AK22" s="201"/>
      <c r="AL22" s="201"/>
      <c r="AM22" s="201"/>
      <c r="AN22" s="201"/>
      <c r="AO22" s="201"/>
      <c r="AP22" s="201"/>
      <c r="AQ22" s="201"/>
      <c r="AR22" s="201"/>
      <c r="AS22" s="201"/>
      <c r="AT22" s="201"/>
      <c r="AU22" s="201"/>
      <c r="AV22" s="201"/>
      <c r="AW22" s="201"/>
      <c r="AX22" s="201"/>
      <c r="AY22" s="201"/>
      <c r="AZ22" s="201"/>
      <c r="BA22" s="201"/>
      <c r="BB22" s="201"/>
      <c r="BD22" s="154"/>
      <c r="BE22" s="154"/>
      <c r="BF22" s="154"/>
      <c r="BG22" s="154"/>
      <c r="BH22" s="154"/>
      <c r="BI22" s="154"/>
      <c r="BJ22" s="154"/>
      <c r="BK22" s="154"/>
      <c r="BL22" s="154"/>
      <c r="BM22" s="154"/>
      <c r="BN22" s="154"/>
      <c r="BO22" s="154"/>
    </row>
    <row r="23" spans="2:67" ht="9.75" customHeight="1">
      <c r="B23" s="130"/>
      <c r="C23" s="130"/>
      <c r="D23" s="130"/>
      <c r="E23" s="130"/>
      <c r="F23" s="130"/>
      <c r="G23" s="130"/>
      <c r="H23" s="130"/>
      <c r="I23" s="130"/>
      <c r="J23" s="130"/>
      <c r="K23" s="208"/>
      <c r="L23" s="208"/>
      <c r="M23" s="208"/>
      <c r="N23" s="208"/>
      <c r="O23" s="208"/>
      <c r="P23" s="208"/>
      <c r="Q23" s="208"/>
      <c r="R23" s="208"/>
      <c r="S23" s="209"/>
      <c r="T23" s="209"/>
      <c r="U23" s="209"/>
      <c r="V23" s="209"/>
      <c r="W23" s="208"/>
      <c r="X23" s="208"/>
      <c r="Y23" s="208"/>
      <c r="Z23" s="208"/>
      <c r="AA23" s="200"/>
      <c r="AB23" s="200"/>
      <c r="AC23" s="200"/>
      <c r="AD23" s="200"/>
      <c r="AE23" s="200"/>
      <c r="AF23" s="200"/>
      <c r="AG23" s="200"/>
      <c r="AH23" s="200"/>
      <c r="AJ23" s="202" t="s">
        <v>139</v>
      </c>
      <c r="AK23" s="202"/>
      <c r="AL23" s="202"/>
      <c r="AM23" s="202"/>
      <c r="AN23" s="202"/>
      <c r="AO23" s="202"/>
      <c r="AP23" s="202"/>
      <c r="AQ23" s="203" t="s">
        <v>140</v>
      </c>
      <c r="AR23" s="203"/>
      <c r="AS23" s="203"/>
      <c r="AT23" s="203"/>
      <c r="AU23" s="203"/>
      <c r="AV23" s="203"/>
      <c r="AW23" s="203"/>
      <c r="AX23" s="200" t="s">
        <v>129</v>
      </c>
      <c r="AY23" s="200"/>
      <c r="AZ23" s="204" t="s">
        <v>141</v>
      </c>
      <c r="BA23" s="204"/>
      <c r="BB23" s="204"/>
      <c r="BC23" s="204"/>
      <c r="BD23" s="204"/>
      <c r="BE23" s="204"/>
      <c r="BF23" s="204"/>
      <c r="BG23" s="204"/>
      <c r="BH23" s="204"/>
      <c r="BI23" s="204"/>
      <c r="BJ23" s="204"/>
      <c r="BK23" s="205">
        <f>SUM(AX24:AY39)+SUM(BN24:BO36)</f>
        <v>0</v>
      </c>
      <c r="BL23" s="205"/>
      <c r="BM23" s="18" t="s">
        <v>142</v>
      </c>
      <c r="BN23" s="206">
        <f>J13</f>
        <v>0</v>
      </c>
      <c r="BO23" s="206"/>
    </row>
    <row r="24" spans="2:67" ht="9.75" customHeight="1">
      <c r="B24" s="198" t="s">
        <v>143</v>
      </c>
      <c r="C24" s="198"/>
      <c r="D24" s="199"/>
      <c r="E24" s="199"/>
      <c r="F24" s="199"/>
      <c r="G24" s="199"/>
      <c r="H24" s="199"/>
      <c r="I24" s="199"/>
      <c r="J24" s="199"/>
      <c r="K24" s="196"/>
      <c r="L24" s="196"/>
      <c r="M24" s="196"/>
      <c r="N24" s="196"/>
      <c r="O24" s="196"/>
      <c r="P24" s="196"/>
      <c r="Q24" s="196"/>
      <c r="R24" s="196"/>
      <c r="S24" s="196"/>
      <c r="T24" s="196"/>
      <c r="U24" s="196"/>
      <c r="V24" s="196"/>
      <c r="W24" s="196"/>
      <c r="X24" s="196"/>
      <c r="Y24" s="196"/>
      <c r="Z24" s="196"/>
      <c r="AA24" s="197"/>
      <c r="AB24" s="197"/>
      <c r="AC24" s="197"/>
      <c r="AD24" s="197"/>
      <c r="AE24" s="197"/>
      <c r="AF24" s="197"/>
      <c r="AG24" s="197"/>
      <c r="AH24" s="197"/>
      <c r="AJ24" s="195"/>
      <c r="AK24" s="195"/>
      <c r="AL24" s="195"/>
      <c r="AM24" s="195"/>
      <c r="AN24" s="195"/>
      <c r="AO24" s="195"/>
      <c r="AP24" s="195"/>
      <c r="AQ24" s="194"/>
      <c r="AR24" s="194"/>
      <c r="AS24" s="194"/>
      <c r="AT24" s="194"/>
      <c r="AU24" s="194"/>
      <c r="AV24" s="194"/>
      <c r="AW24" s="194"/>
      <c r="AX24" s="193"/>
      <c r="AY24" s="193"/>
      <c r="AZ24" s="195"/>
      <c r="BA24" s="195"/>
      <c r="BB24" s="195"/>
      <c r="BC24" s="195"/>
      <c r="BD24" s="195"/>
      <c r="BE24" s="195"/>
      <c r="BF24" s="195"/>
      <c r="BG24" s="194"/>
      <c r="BH24" s="194"/>
      <c r="BI24" s="194"/>
      <c r="BJ24" s="194"/>
      <c r="BK24" s="194"/>
      <c r="BL24" s="194"/>
      <c r="BM24" s="194"/>
      <c r="BN24" s="193"/>
      <c r="BO24" s="193"/>
    </row>
    <row r="25" spans="2:67" ht="9.75" customHeight="1">
      <c r="B25" s="198"/>
      <c r="C25" s="198"/>
      <c r="D25" s="199"/>
      <c r="E25" s="199"/>
      <c r="F25" s="199"/>
      <c r="G25" s="199"/>
      <c r="H25" s="199"/>
      <c r="I25" s="199"/>
      <c r="J25" s="199"/>
      <c r="K25" s="196"/>
      <c r="L25" s="196"/>
      <c r="M25" s="196"/>
      <c r="N25" s="196"/>
      <c r="O25" s="196"/>
      <c r="P25" s="196"/>
      <c r="Q25" s="196"/>
      <c r="R25" s="196"/>
      <c r="S25" s="196"/>
      <c r="T25" s="196"/>
      <c r="U25" s="196"/>
      <c r="V25" s="196"/>
      <c r="W25" s="196"/>
      <c r="X25" s="196"/>
      <c r="Y25" s="196"/>
      <c r="Z25" s="196"/>
      <c r="AA25" s="197"/>
      <c r="AB25" s="197"/>
      <c r="AC25" s="197"/>
      <c r="AD25" s="197"/>
      <c r="AE25" s="197"/>
      <c r="AF25" s="197"/>
      <c r="AG25" s="197"/>
      <c r="AH25" s="197"/>
      <c r="AJ25" s="169"/>
      <c r="AK25" s="169"/>
      <c r="AL25" s="169"/>
      <c r="AM25" s="169"/>
      <c r="AN25" s="169"/>
      <c r="AO25" s="169"/>
      <c r="AP25" s="169"/>
      <c r="AQ25" s="170"/>
      <c r="AR25" s="170"/>
      <c r="AS25" s="170"/>
      <c r="AT25" s="170"/>
      <c r="AU25" s="170"/>
      <c r="AV25" s="170"/>
      <c r="AW25" s="170"/>
      <c r="AX25" s="171"/>
      <c r="AY25" s="171"/>
      <c r="AZ25" s="169"/>
      <c r="BA25" s="169"/>
      <c r="BB25" s="169"/>
      <c r="BC25" s="169"/>
      <c r="BD25" s="169"/>
      <c r="BE25" s="169"/>
      <c r="BF25" s="169"/>
      <c r="BG25" s="170"/>
      <c r="BH25" s="170"/>
      <c r="BI25" s="170"/>
      <c r="BJ25" s="170"/>
      <c r="BK25" s="170"/>
      <c r="BL25" s="170"/>
      <c r="BM25" s="170"/>
      <c r="BN25" s="171"/>
      <c r="BO25" s="171"/>
    </row>
    <row r="26" spans="2:67" ht="9.75" customHeight="1">
      <c r="B26" s="183" t="s">
        <v>144</v>
      </c>
      <c r="C26" s="183"/>
      <c r="D26" s="184"/>
      <c r="E26" s="184"/>
      <c r="F26" s="184"/>
      <c r="G26" s="184"/>
      <c r="H26" s="184"/>
      <c r="I26" s="184"/>
      <c r="J26" s="184"/>
      <c r="K26" s="181"/>
      <c r="L26" s="181"/>
      <c r="M26" s="181"/>
      <c r="N26" s="181"/>
      <c r="O26" s="181"/>
      <c r="P26" s="181"/>
      <c r="Q26" s="181"/>
      <c r="R26" s="181"/>
      <c r="S26" s="181"/>
      <c r="T26" s="181"/>
      <c r="U26" s="181"/>
      <c r="V26" s="181"/>
      <c r="W26" s="181"/>
      <c r="X26" s="181"/>
      <c r="Y26" s="181"/>
      <c r="Z26" s="181"/>
      <c r="AA26" s="182"/>
      <c r="AB26" s="182"/>
      <c r="AC26" s="182"/>
      <c r="AD26" s="182"/>
      <c r="AE26" s="182"/>
      <c r="AF26" s="182"/>
      <c r="AG26" s="182"/>
      <c r="AH26" s="182"/>
      <c r="AJ26" s="169"/>
      <c r="AK26" s="169"/>
      <c r="AL26" s="169"/>
      <c r="AM26" s="169"/>
      <c r="AN26" s="169"/>
      <c r="AO26" s="169"/>
      <c r="AP26" s="169"/>
      <c r="AQ26" s="170"/>
      <c r="AR26" s="170"/>
      <c r="AS26" s="170"/>
      <c r="AT26" s="170"/>
      <c r="AU26" s="170"/>
      <c r="AV26" s="170"/>
      <c r="AW26" s="170"/>
      <c r="AX26" s="171"/>
      <c r="AY26" s="171"/>
      <c r="AZ26" s="169"/>
      <c r="BA26" s="169"/>
      <c r="BB26" s="169"/>
      <c r="BC26" s="169"/>
      <c r="BD26" s="169"/>
      <c r="BE26" s="169"/>
      <c r="BF26" s="169"/>
      <c r="BG26" s="170"/>
      <c r="BH26" s="170"/>
      <c r="BI26" s="170"/>
      <c r="BJ26" s="170"/>
      <c r="BK26" s="170"/>
      <c r="BL26" s="170"/>
      <c r="BM26" s="170"/>
      <c r="BN26" s="171"/>
      <c r="BO26" s="171"/>
    </row>
    <row r="27" spans="2:67" ht="9.75" customHeight="1">
      <c r="B27" s="183"/>
      <c r="C27" s="183"/>
      <c r="D27" s="184"/>
      <c r="E27" s="184"/>
      <c r="F27" s="184"/>
      <c r="G27" s="184"/>
      <c r="H27" s="184"/>
      <c r="I27" s="184"/>
      <c r="J27" s="184"/>
      <c r="K27" s="181"/>
      <c r="L27" s="181"/>
      <c r="M27" s="181"/>
      <c r="N27" s="181"/>
      <c r="O27" s="181"/>
      <c r="P27" s="181"/>
      <c r="Q27" s="181"/>
      <c r="R27" s="181"/>
      <c r="S27" s="181"/>
      <c r="T27" s="181"/>
      <c r="U27" s="181"/>
      <c r="V27" s="181"/>
      <c r="W27" s="181"/>
      <c r="X27" s="181"/>
      <c r="Y27" s="181"/>
      <c r="Z27" s="181"/>
      <c r="AA27" s="182"/>
      <c r="AB27" s="182"/>
      <c r="AC27" s="182"/>
      <c r="AD27" s="182"/>
      <c r="AE27" s="182"/>
      <c r="AF27" s="182"/>
      <c r="AG27" s="182"/>
      <c r="AH27" s="182"/>
      <c r="AJ27" s="169"/>
      <c r="AK27" s="169"/>
      <c r="AL27" s="169"/>
      <c r="AM27" s="169"/>
      <c r="AN27" s="169"/>
      <c r="AO27" s="169"/>
      <c r="AP27" s="169"/>
      <c r="AQ27" s="170"/>
      <c r="AR27" s="170"/>
      <c r="AS27" s="170"/>
      <c r="AT27" s="170"/>
      <c r="AU27" s="170"/>
      <c r="AV27" s="170"/>
      <c r="AW27" s="170"/>
      <c r="AX27" s="171"/>
      <c r="AY27" s="171"/>
      <c r="AZ27" s="169"/>
      <c r="BA27" s="169"/>
      <c r="BB27" s="169"/>
      <c r="BC27" s="169"/>
      <c r="BD27" s="169"/>
      <c r="BE27" s="169"/>
      <c r="BF27" s="169"/>
      <c r="BG27" s="170"/>
      <c r="BH27" s="170"/>
      <c r="BI27" s="170"/>
      <c r="BJ27" s="170"/>
      <c r="BK27" s="170"/>
      <c r="BL27" s="170"/>
      <c r="BM27" s="170"/>
      <c r="BN27" s="171"/>
      <c r="BO27" s="171"/>
    </row>
    <row r="28" spans="2:67" ht="9.75" customHeight="1">
      <c r="B28" s="191" t="s">
        <v>145</v>
      </c>
      <c r="C28" s="191"/>
      <c r="D28" s="192"/>
      <c r="E28" s="192"/>
      <c r="F28" s="192"/>
      <c r="G28" s="192"/>
      <c r="H28" s="192"/>
      <c r="I28" s="192"/>
      <c r="J28" s="192"/>
      <c r="K28" s="189"/>
      <c r="L28" s="189"/>
      <c r="M28" s="189"/>
      <c r="N28" s="189"/>
      <c r="O28" s="189"/>
      <c r="P28" s="189"/>
      <c r="Q28" s="189"/>
      <c r="R28" s="189"/>
      <c r="S28" s="189"/>
      <c r="T28" s="189"/>
      <c r="U28" s="189"/>
      <c r="V28" s="189"/>
      <c r="W28" s="189"/>
      <c r="X28" s="189"/>
      <c r="Y28" s="189"/>
      <c r="Z28" s="189"/>
      <c r="AA28" s="190"/>
      <c r="AB28" s="190"/>
      <c r="AC28" s="190"/>
      <c r="AD28" s="190"/>
      <c r="AE28" s="190"/>
      <c r="AF28" s="190"/>
      <c r="AG28" s="190"/>
      <c r="AH28" s="190"/>
      <c r="AJ28" s="169"/>
      <c r="AK28" s="169"/>
      <c r="AL28" s="169"/>
      <c r="AM28" s="169"/>
      <c r="AN28" s="169"/>
      <c r="AO28" s="169"/>
      <c r="AP28" s="169"/>
      <c r="AQ28" s="170"/>
      <c r="AR28" s="170"/>
      <c r="AS28" s="170"/>
      <c r="AT28" s="170"/>
      <c r="AU28" s="170"/>
      <c r="AV28" s="170"/>
      <c r="AW28" s="170"/>
      <c r="AX28" s="171"/>
      <c r="AY28" s="171"/>
      <c r="AZ28" s="169"/>
      <c r="BA28" s="169"/>
      <c r="BB28" s="169"/>
      <c r="BC28" s="169"/>
      <c r="BD28" s="169"/>
      <c r="BE28" s="169"/>
      <c r="BF28" s="169"/>
      <c r="BG28" s="170"/>
      <c r="BH28" s="170"/>
      <c r="BI28" s="170"/>
      <c r="BJ28" s="170"/>
      <c r="BK28" s="170"/>
      <c r="BL28" s="170"/>
      <c r="BM28" s="170"/>
      <c r="BN28" s="171"/>
      <c r="BO28" s="171"/>
    </row>
    <row r="29" spans="2:67" ht="9.75" customHeight="1">
      <c r="B29" s="191"/>
      <c r="C29" s="191"/>
      <c r="D29" s="192"/>
      <c r="E29" s="192"/>
      <c r="F29" s="192"/>
      <c r="G29" s="192"/>
      <c r="H29" s="192"/>
      <c r="I29" s="192"/>
      <c r="J29" s="192"/>
      <c r="K29" s="189"/>
      <c r="L29" s="189"/>
      <c r="M29" s="189"/>
      <c r="N29" s="189"/>
      <c r="O29" s="189"/>
      <c r="P29" s="189"/>
      <c r="Q29" s="189"/>
      <c r="R29" s="189"/>
      <c r="S29" s="189"/>
      <c r="T29" s="189"/>
      <c r="U29" s="189"/>
      <c r="V29" s="189"/>
      <c r="W29" s="189"/>
      <c r="X29" s="189"/>
      <c r="Y29" s="189"/>
      <c r="Z29" s="189"/>
      <c r="AA29" s="190"/>
      <c r="AB29" s="190"/>
      <c r="AC29" s="190"/>
      <c r="AD29" s="190"/>
      <c r="AE29" s="190"/>
      <c r="AF29" s="190"/>
      <c r="AG29" s="190"/>
      <c r="AH29" s="190"/>
      <c r="AJ29" s="169"/>
      <c r="AK29" s="169"/>
      <c r="AL29" s="169"/>
      <c r="AM29" s="169"/>
      <c r="AN29" s="169"/>
      <c r="AO29" s="169"/>
      <c r="AP29" s="169"/>
      <c r="AQ29" s="170"/>
      <c r="AR29" s="170"/>
      <c r="AS29" s="170"/>
      <c r="AT29" s="170"/>
      <c r="AU29" s="170"/>
      <c r="AV29" s="170"/>
      <c r="AW29" s="170"/>
      <c r="AX29" s="171"/>
      <c r="AY29" s="171"/>
      <c r="AZ29" s="169"/>
      <c r="BA29" s="169"/>
      <c r="BB29" s="169"/>
      <c r="BC29" s="169"/>
      <c r="BD29" s="169"/>
      <c r="BE29" s="169"/>
      <c r="BF29" s="169"/>
      <c r="BG29" s="170"/>
      <c r="BH29" s="170"/>
      <c r="BI29" s="170"/>
      <c r="BJ29" s="170"/>
      <c r="BK29" s="170"/>
      <c r="BL29" s="170"/>
      <c r="BM29" s="170"/>
      <c r="BN29" s="171"/>
      <c r="BO29" s="171"/>
    </row>
    <row r="30" spans="2:67" ht="9.75" customHeight="1">
      <c r="B30" s="187" t="s">
        <v>146</v>
      </c>
      <c r="C30" s="187"/>
      <c r="D30" s="188"/>
      <c r="E30" s="188"/>
      <c r="F30" s="188"/>
      <c r="G30" s="188"/>
      <c r="H30" s="188"/>
      <c r="I30" s="188"/>
      <c r="J30" s="188"/>
      <c r="K30" s="185"/>
      <c r="L30" s="185"/>
      <c r="M30" s="185"/>
      <c r="N30" s="185"/>
      <c r="O30" s="185"/>
      <c r="P30" s="185"/>
      <c r="Q30" s="185"/>
      <c r="R30" s="185"/>
      <c r="S30" s="185"/>
      <c r="T30" s="185"/>
      <c r="U30" s="185"/>
      <c r="V30" s="185"/>
      <c r="W30" s="185"/>
      <c r="X30" s="185"/>
      <c r="Y30" s="185"/>
      <c r="Z30" s="185"/>
      <c r="AA30" s="186"/>
      <c r="AB30" s="186"/>
      <c r="AC30" s="186"/>
      <c r="AD30" s="186"/>
      <c r="AE30" s="186"/>
      <c r="AF30" s="186"/>
      <c r="AG30" s="186"/>
      <c r="AH30" s="186"/>
      <c r="AJ30" s="169"/>
      <c r="AK30" s="169"/>
      <c r="AL30" s="169"/>
      <c r="AM30" s="169"/>
      <c r="AN30" s="169"/>
      <c r="AO30" s="169"/>
      <c r="AP30" s="169"/>
      <c r="AQ30" s="170"/>
      <c r="AR30" s="170"/>
      <c r="AS30" s="170"/>
      <c r="AT30" s="170"/>
      <c r="AU30" s="170"/>
      <c r="AV30" s="170"/>
      <c r="AW30" s="170"/>
      <c r="AX30" s="171"/>
      <c r="AY30" s="171"/>
      <c r="AZ30" s="169"/>
      <c r="BA30" s="169"/>
      <c r="BB30" s="169"/>
      <c r="BC30" s="169"/>
      <c r="BD30" s="169"/>
      <c r="BE30" s="169"/>
      <c r="BF30" s="169"/>
      <c r="BG30" s="170"/>
      <c r="BH30" s="170"/>
      <c r="BI30" s="170"/>
      <c r="BJ30" s="170"/>
      <c r="BK30" s="170"/>
      <c r="BL30" s="170"/>
      <c r="BM30" s="170"/>
      <c r="BN30" s="171"/>
      <c r="BO30" s="171"/>
    </row>
    <row r="31" spans="2:67" ht="9.75" customHeight="1">
      <c r="B31" s="187"/>
      <c r="C31" s="187"/>
      <c r="D31" s="188"/>
      <c r="E31" s="188"/>
      <c r="F31" s="188"/>
      <c r="G31" s="188"/>
      <c r="H31" s="188"/>
      <c r="I31" s="188"/>
      <c r="J31" s="188"/>
      <c r="K31" s="185"/>
      <c r="L31" s="185"/>
      <c r="M31" s="185"/>
      <c r="N31" s="185"/>
      <c r="O31" s="185"/>
      <c r="P31" s="185"/>
      <c r="Q31" s="185"/>
      <c r="R31" s="185"/>
      <c r="S31" s="185"/>
      <c r="T31" s="185"/>
      <c r="U31" s="185"/>
      <c r="V31" s="185"/>
      <c r="W31" s="185"/>
      <c r="X31" s="185"/>
      <c r="Y31" s="185"/>
      <c r="Z31" s="185"/>
      <c r="AA31" s="186"/>
      <c r="AB31" s="186"/>
      <c r="AC31" s="186"/>
      <c r="AD31" s="186"/>
      <c r="AE31" s="186"/>
      <c r="AF31" s="186"/>
      <c r="AG31" s="186"/>
      <c r="AH31" s="186"/>
      <c r="AJ31" s="169"/>
      <c r="AK31" s="169"/>
      <c r="AL31" s="169"/>
      <c r="AM31" s="169"/>
      <c r="AN31" s="169"/>
      <c r="AO31" s="169"/>
      <c r="AP31" s="169"/>
      <c r="AQ31" s="170"/>
      <c r="AR31" s="170"/>
      <c r="AS31" s="170"/>
      <c r="AT31" s="170"/>
      <c r="AU31" s="170"/>
      <c r="AV31" s="170"/>
      <c r="AW31" s="170"/>
      <c r="AX31" s="171"/>
      <c r="AY31" s="171"/>
      <c r="AZ31" s="169"/>
      <c r="BA31" s="169"/>
      <c r="BB31" s="169"/>
      <c r="BC31" s="169"/>
      <c r="BD31" s="169"/>
      <c r="BE31" s="169"/>
      <c r="BF31" s="169"/>
      <c r="BG31" s="170"/>
      <c r="BH31" s="170"/>
      <c r="BI31" s="170"/>
      <c r="BJ31" s="170"/>
      <c r="BK31" s="170"/>
      <c r="BL31" s="170"/>
      <c r="BM31" s="170"/>
      <c r="BN31" s="171"/>
      <c r="BO31" s="171"/>
    </row>
    <row r="32" spans="2:67" ht="9.75" customHeight="1">
      <c r="B32" s="183" t="s">
        <v>147</v>
      </c>
      <c r="C32" s="183"/>
      <c r="D32" s="184"/>
      <c r="E32" s="184"/>
      <c r="F32" s="184"/>
      <c r="G32" s="184"/>
      <c r="H32" s="184"/>
      <c r="I32" s="184"/>
      <c r="J32" s="184"/>
      <c r="K32" s="181"/>
      <c r="L32" s="181"/>
      <c r="M32" s="181"/>
      <c r="N32" s="181"/>
      <c r="O32" s="181"/>
      <c r="P32" s="181"/>
      <c r="Q32" s="181"/>
      <c r="R32" s="181"/>
      <c r="S32" s="181"/>
      <c r="T32" s="181"/>
      <c r="U32" s="181"/>
      <c r="V32" s="181"/>
      <c r="W32" s="181"/>
      <c r="X32" s="181"/>
      <c r="Y32" s="181"/>
      <c r="Z32" s="181"/>
      <c r="AA32" s="182"/>
      <c r="AB32" s="182"/>
      <c r="AC32" s="182"/>
      <c r="AD32" s="182"/>
      <c r="AE32" s="182"/>
      <c r="AF32" s="182"/>
      <c r="AG32" s="182"/>
      <c r="AH32" s="182"/>
      <c r="AJ32" s="169"/>
      <c r="AK32" s="169"/>
      <c r="AL32" s="169"/>
      <c r="AM32" s="169"/>
      <c r="AN32" s="169"/>
      <c r="AO32" s="169"/>
      <c r="AP32" s="169"/>
      <c r="AQ32" s="170"/>
      <c r="AR32" s="170"/>
      <c r="AS32" s="170"/>
      <c r="AT32" s="170"/>
      <c r="AU32" s="170"/>
      <c r="AV32" s="170"/>
      <c r="AW32" s="170"/>
      <c r="AX32" s="171"/>
      <c r="AY32" s="171"/>
      <c r="AZ32" s="169"/>
      <c r="BA32" s="169"/>
      <c r="BB32" s="169"/>
      <c r="BC32" s="169"/>
      <c r="BD32" s="169"/>
      <c r="BE32" s="169"/>
      <c r="BF32" s="169"/>
      <c r="BG32" s="170"/>
      <c r="BH32" s="170"/>
      <c r="BI32" s="170"/>
      <c r="BJ32" s="170"/>
      <c r="BK32" s="170"/>
      <c r="BL32" s="170"/>
      <c r="BM32" s="170"/>
      <c r="BN32" s="171"/>
      <c r="BO32" s="171"/>
    </row>
    <row r="33" spans="2:67" ht="9.75" customHeight="1">
      <c r="B33" s="183"/>
      <c r="C33" s="183"/>
      <c r="D33" s="184"/>
      <c r="E33" s="184"/>
      <c r="F33" s="184"/>
      <c r="G33" s="184"/>
      <c r="H33" s="184"/>
      <c r="I33" s="184"/>
      <c r="J33" s="184"/>
      <c r="K33" s="181"/>
      <c r="L33" s="181"/>
      <c r="M33" s="181"/>
      <c r="N33" s="181"/>
      <c r="O33" s="181"/>
      <c r="P33" s="181"/>
      <c r="Q33" s="181"/>
      <c r="R33" s="181"/>
      <c r="S33" s="181"/>
      <c r="T33" s="181"/>
      <c r="U33" s="181"/>
      <c r="V33" s="181"/>
      <c r="W33" s="181"/>
      <c r="X33" s="181"/>
      <c r="Y33" s="181"/>
      <c r="Z33" s="181"/>
      <c r="AA33" s="182"/>
      <c r="AB33" s="182"/>
      <c r="AC33" s="182"/>
      <c r="AD33" s="182"/>
      <c r="AE33" s="182"/>
      <c r="AF33" s="182"/>
      <c r="AG33" s="182"/>
      <c r="AH33" s="182"/>
      <c r="AJ33" s="169"/>
      <c r="AK33" s="169"/>
      <c r="AL33" s="169"/>
      <c r="AM33" s="169"/>
      <c r="AN33" s="169"/>
      <c r="AO33" s="169"/>
      <c r="AP33" s="169"/>
      <c r="AQ33" s="170"/>
      <c r="AR33" s="170"/>
      <c r="AS33" s="170"/>
      <c r="AT33" s="170"/>
      <c r="AU33" s="170"/>
      <c r="AV33" s="170"/>
      <c r="AW33" s="170"/>
      <c r="AX33" s="171"/>
      <c r="AY33" s="171"/>
      <c r="AZ33" s="169"/>
      <c r="BA33" s="169"/>
      <c r="BB33" s="169"/>
      <c r="BC33" s="169"/>
      <c r="BD33" s="169"/>
      <c r="BE33" s="169"/>
      <c r="BF33" s="169"/>
      <c r="BG33" s="170"/>
      <c r="BH33" s="170"/>
      <c r="BI33" s="170"/>
      <c r="BJ33" s="170"/>
      <c r="BK33" s="170"/>
      <c r="BL33" s="170"/>
      <c r="BM33" s="170"/>
      <c r="BN33" s="171"/>
      <c r="BO33" s="171"/>
    </row>
    <row r="34" spans="2:67" ht="9.75" customHeight="1">
      <c r="B34" s="183" t="s">
        <v>148</v>
      </c>
      <c r="C34" s="183"/>
      <c r="D34" s="184"/>
      <c r="E34" s="184"/>
      <c r="F34" s="184"/>
      <c r="G34" s="184"/>
      <c r="H34" s="184"/>
      <c r="I34" s="184"/>
      <c r="J34" s="184"/>
      <c r="K34" s="181"/>
      <c r="L34" s="181"/>
      <c r="M34" s="181"/>
      <c r="N34" s="181"/>
      <c r="O34" s="181"/>
      <c r="P34" s="181"/>
      <c r="Q34" s="181"/>
      <c r="R34" s="181"/>
      <c r="S34" s="181"/>
      <c r="T34" s="181"/>
      <c r="U34" s="181"/>
      <c r="V34" s="181"/>
      <c r="W34" s="181"/>
      <c r="X34" s="181"/>
      <c r="Y34" s="181"/>
      <c r="Z34" s="181"/>
      <c r="AA34" s="182"/>
      <c r="AB34" s="182"/>
      <c r="AC34" s="182"/>
      <c r="AD34" s="182"/>
      <c r="AE34" s="182"/>
      <c r="AF34" s="182"/>
      <c r="AG34" s="182"/>
      <c r="AH34" s="182"/>
      <c r="AJ34" s="169"/>
      <c r="AK34" s="169"/>
      <c r="AL34" s="169"/>
      <c r="AM34" s="169"/>
      <c r="AN34" s="169"/>
      <c r="AO34" s="169"/>
      <c r="AP34" s="169"/>
      <c r="AQ34" s="170"/>
      <c r="AR34" s="170"/>
      <c r="AS34" s="170"/>
      <c r="AT34" s="170"/>
      <c r="AU34" s="170"/>
      <c r="AV34" s="170"/>
      <c r="AW34" s="170"/>
      <c r="AX34" s="171"/>
      <c r="AY34" s="171"/>
      <c r="AZ34" s="169"/>
      <c r="BA34" s="169"/>
      <c r="BB34" s="169"/>
      <c r="BC34" s="169"/>
      <c r="BD34" s="169"/>
      <c r="BE34" s="169"/>
      <c r="BF34" s="169"/>
      <c r="BG34" s="170"/>
      <c r="BH34" s="170"/>
      <c r="BI34" s="170"/>
      <c r="BJ34" s="170"/>
      <c r="BK34" s="170"/>
      <c r="BL34" s="170"/>
      <c r="BM34" s="170"/>
      <c r="BN34" s="171"/>
      <c r="BO34" s="171"/>
    </row>
    <row r="35" spans="2:67" ht="9.75" customHeight="1">
      <c r="B35" s="183"/>
      <c r="C35" s="183"/>
      <c r="D35" s="184"/>
      <c r="E35" s="184"/>
      <c r="F35" s="184"/>
      <c r="G35" s="184"/>
      <c r="H35" s="184"/>
      <c r="I35" s="184"/>
      <c r="J35" s="184"/>
      <c r="K35" s="181"/>
      <c r="L35" s="181"/>
      <c r="M35" s="181"/>
      <c r="N35" s="181"/>
      <c r="O35" s="181"/>
      <c r="P35" s="181"/>
      <c r="Q35" s="181"/>
      <c r="R35" s="181"/>
      <c r="S35" s="181"/>
      <c r="T35" s="181"/>
      <c r="U35" s="181"/>
      <c r="V35" s="181"/>
      <c r="W35" s="181"/>
      <c r="X35" s="181"/>
      <c r="Y35" s="181"/>
      <c r="Z35" s="181"/>
      <c r="AA35" s="182"/>
      <c r="AB35" s="182"/>
      <c r="AC35" s="182"/>
      <c r="AD35" s="182"/>
      <c r="AE35" s="182"/>
      <c r="AF35" s="182"/>
      <c r="AG35" s="182"/>
      <c r="AH35" s="182"/>
      <c r="AJ35" s="169"/>
      <c r="AK35" s="169"/>
      <c r="AL35" s="169"/>
      <c r="AM35" s="169"/>
      <c r="AN35" s="169"/>
      <c r="AO35" s="169"/>
      <c r="AP35" s="169"/>
      <c r="AQ35" s="170"/>
      <c r="AR35" s="170"/>
      <c r="AS35" s="170"/>
      <c r="AT35" s="170"/>
      <c r="AU35" s="170"/>
      <c r="AV35" s="170"/>
      <c r="AW35" s="170"/>
      <c r="AX35" s="171"/>
      <c r="AY35" s="171"/>
      <c r="AZ35" s="169"/>
      <c r="BA35" s="169"/>
      <c r="BB35" s="169"/>
      <c r="BC35" s="169"/>
      <c r="BD35" s="169"/>
      <c r="BE35" s="169"/>
      <c r="BF35" s="169"/>
      <c r="BG35" s="170"/>
      <c r="BH35" s="170"/>
      <c r="BI35" s="170"/>
      <c r="BJ35" s="170"/>
      <c r="BK35" s="170"/>
      <c r="BL35" s="170"/>
      <c r="BM35" s="170"/>
      <c r="BN35" s="171"/>
      <c r="BO35" s="171"/>
    </row>
    <row r="36" spans="2:67" ht="9.75" customHeight="1">
      <c r="B36" s="179" t="s">
        <v>149</v>
      </c>
      <c r="C36" s="179"/>
      <c r="D36" s="180"/>
      <c r="E36" s="180"/>
      <c r="F36" s="180"/>
      <c r="G36" s="180"/>
      <c r="H36" s="180"/>
      <c r="I36" s="180"/>
      <c r="J36" s="180"/>
      <c r="K36" s="175"/>
      <c r="L36" s="175"/>
      <c r="M36" s="175"/>
      <c r="N36" s="175"/>
      <c r="O36" s="175"/>
      <c r="P36" s="175"/>
      <c r="Q36" s="175"/>
      <c r="R36" s="175"/>
      <c r="S36" s="175"/>
      <c r="T36" s="175"/>
      <c r="U36" s="175"/>
      <c r="V36" s="175"/>
      <c r="W36" s="175"/>
      <c r="X36" s="175"/>
      <c r="Y36" s="175"/>
      <c r="Z36" s="175"/>
      <c r="AA36" s="178"/>
      <c r="AB36" s="178"/>
      <c r="AC36" s="178"/>
      <c r="AD36" s="178"/>
      <c r="AE36" s="178"/>
      <c r="AF36" s="178"/>
      <c r="AG36" s="178"/>
      <c r="AH36" s="178"/>
      <c r="AJ36" s="169"/>
      <c r="AK36" s="169"/>
      <c r="AL36" s="169"/>
      <c r="AM36" s="169"/>
      <c r="AN36" s="169"/>
      <c r="AO36" s="169"/>
      <c r="AP36" s="169"/>
      <c r="AQ36" s="170"/>
      <c r="AR36" s="170"/>
      <c r="AS36" s="170"/>
      <c r="AT36" s="170"/>
      <c r="AU36" s="170"/>
      <c r="AV36" s="170"/>
      <c r="AW36" s="170"/>
      <c r="AX36" s="171"/>
      <c r="AY36" s="171"/>
      <c r="AZ36" s="176"/>
      <c r="BA36" s="176"/>
      <c r="BB36" s="176"/>
      <c r="BC36" s="176"/>
      <c r="BD36" s="176"/>
      <c r="BE36" s="176"/>
      <c r="BF36" s="176"/>
      <c r="BG36" s="177"/>
      <c r="BH36" s="177"/>
      <c r="BI36" s="177"/>
      <c r="BJ36" s="177"/>
      <c r="BK36" s="177"/>
      <c r="BL36" s="177"/>
      <c r="BM36" s="177"/>
      <c r="BN36" s="168"/>
      <c r="BO36" s="168"/>
    </row>
    <row r="37" spans="2:67" ht="9.75" customHeight="1">
      <c r="B37" s="179"/>
      <c r="C37" s="179"/>
      <c r="D37" s="180"/>
      <c r="E37" s="180"/>
      <c r="F37" s="180"/>
      <c r="G37" s="180"/>
      <c r="H37" s="180"/>
      <c r="I37" s="180"/>
      <c r="J37" s="180"/>
      <c r="K37" s="175"/>
      <c r="L37" s="175"/>
      <c r="M37" s="175"/>
      <c r="N37" s="175"/>
      <c r="O37" s="175"/>
      <c r="P37" s="175"/>
      <c r="Q37" s="175"/>
      <c r="R37" s="175"/>
      <c r="S37" s="175"/>
      <c r="T37" s="175"/>
      <c r="U37" s="175"/>
      <c r="V37" s="175"/>
      <c r="W37" s="175"/>
      <c r="X37" s="175"/>
      <c r="Y37" s="175"/>
      <c r="Z37" s="175"/>
      <c r="AA37" s="178"/>
      <c r="AB37" s="178"/>
      <c r="AC37" s="178"/>
      <c r="AD37" s="178"/>
      <c r="AE37" s="178"/>
      <c r="AF37" s="178"/>
      <c r="AG37" s="178"/>
      <c r="AH37" s="178"/>
      <c r="AJ37" s="169"/>
      <c r="AK37" s="169"/>
      <c r="AL37" s="169"/>
      <c r="AM37" s="169"/>
      <c r="AN37" s="169"/>
      <c r="AO37" s="169"/>
      <c r="AP37" s="169"/>
      <c r="AQ37" s="170"/>
      <c r="AR37" s="170"/>
      <c r="AS37" s="170"/>
      <c r="AT37" s="170"/>
      <c r="AU37" s="170"/>
      <c r="AV37" s="170"/>
      <c r="AW37" s="170"/>
      <c r="AX37" s="171"/>
      <c r="AY37" s="171"/>
      <c r="AZ37" s="172" t="s">
        <v>150</v>
      </c>
      <c r="BA37" s="172"/>
      <c r="BB37" s="172"/>
      <c r="BC37" s="172"/>
      <c r="BD37" s="172"/>
      <c r="BE37" s="172"/>
      <c r="BF37" s="173"/>
      <c r="BG37" s="173"/>
      <c r="BH37" s="173"/>
      <c r="BI37" s="173"/>
      <c r="BJ37" s="173"/>
      <c r="BK37" s="173"/>
      <c r="BL37" s="173"/>
      <c r="BM37" s="173"/>
      <c r="BN37" s="174" t="s">
        <v>151</v>
      </c>
      <c r="BO37" s="174"/>
    </row>
    <row r="38" spans="2:67" ht="9.75" customHeight="1">
      <c r="B38" s="163" t="s">
        <v>68</v>
      </c>
      <c r="C38" s="163"/>
      <c r="D38" s="163"/>
      <c r="E38" s="163"/>
      <c r="F38" s="163"/>
      <c r="G38" s="163"/>
      <c r="H38" s="163"/>
      <c r="I38" s="164" t="s">
        <v>152</v>
      </c>
      <c r="J38" s="164"/>
      <c r="K38" s="165">
        <f>K24+K26+K28</f>
        <v>0</v>
      </c>
      <c r="L38" s="165"/>
      <c r="M38" s="162">
        <f>SUM(M24:M36)</f>
        <v>0</v>
      </c>
      <c r="N38" s="162"/>
      <c r="O38" s="162">
        <f>SUM(O24:O36)</f>
        <v>0</v>
      </c>
      <c r="P38" s="162"/>
      <c r="Q38" s="162">
        <f>SUM(Q24:Q36)</f>
        <v>0</v>
      </c>
      <c r="R38" s="162"/>
      <c r="S38" s="162">
        <f>SUM(S24:S36)</f>
        <v>0</v>
      </c>
      <c r="T38" s="162"/>
      <c r="U38" s="162">
        <f>SUM(U24:U36)</f>
        <v>0</v>
      </c>
      <c r="V38" s="162"/>
      <c r="W38" s="162">
        <f>SUM(W24:W36)</f>
        <v>0</v>
      </c>
      <c r="X38" s="162"/>
      <c r="Y38" s="326"/>
      <c r="Z38" s="326"/>
      <c r="AA38" s="157"/>
      <c r="AB38" s="157"/>
      <c r="AC38" s="157"/>
      <c r="AD38" s="157"/>
      <c r="AE38" s="157"/>
      <c r="AF38" s="157"/>
      <c r="AG38" s="157"/>
      <c r="AH38" s="157"/>
      <c r="AJ38" s="158"/>
      <c r="AK38" s="158"/>
      <c r="AL38" s="158"/>
      <c r="AM38" s="158"/>
      <c r="AN38" s="158"/>
      <c r="AO38" s="158"/>
      <c r="AP38" s="158"/>
      <c r="AQ38" s="159"/>
      <c r="AR38" s="159"/>
      <c r="AS38" s="159"/>
      <c r="AT38" s="159"/>
      <c r="AU38" s="159"/>
      <c r="AV38" s="159"/>
      <c r="AW38" s="159"/>
      <c r="AX38" s="160"/>
      <c r="AY38" s="160"/>
      <c r="AZ38" s="172"/>
      <c r="BA38" s="172"/>
      <c r="BB38" s="172"/>
      <c r="BC38" s="172"/>
      <c r="BD38" s="172"/>
      <c r="BE38" s="172"/>
      <c r="BF38" s="173"/>
      <c r="BG38" s="173"/>
      <c r="BH38" s="173"/>
      <c r="BI38" s="173"/>
      <c r="BJ38" s="173"/>
      <c r="BK38" s="173"/>
      <c r="BL38" s="173"/>
      <c r="BM38" s="173"/>
      <c r="BN38" s="174"/>
      <c r="BO38" s="174"/>
    </row>
    <row r="39" spans="2:67" ht="13.5" customHeight="1">
      <c r="B39" s="163"/>
      <c r="C39" s="163"/>
      <c r="D39" s="163"/>
      <c r="E39" s="163"/>
      <c r="F39" s="163"/>
      <c r="G39" s="163"/>
      <c r="H39" s="163"/>
      <c r="I39" s="166" t="s">
        <v>153</v>
      </c>
      <c r="J39" s="166"/>
      <c r="K39" s="167">
        <f>SUM(K30:L37)</f>
        <v>0</v>
      </c>
      <c r="L39" s="167"/>
      <c r="M39" s="162"/>
      <c r="N39" s="162"/>
      <c r="O39" s="162"/>
      <c r="P39" s="162"/>
      <c r="Q39" s="162"/>
      <c r="R39" s="162"/>
      <c r="S39" s="162"/>
      <c r="T39" s="162"/>
      <c r="U39" s="162"/>
      <c r="V39" s="162"/>
      <c r="W39" s="162"/>
      <c r="X39" s="162"/>
      <c r="Y39" s="326"/>
      <c r="Z39" s="326"/>
      <c r="AA39" s="157"/>
      <c r="AB39" s="157"/>
      <c r="AC39" s="157"/>
      <c r="AD39" s="157"/>
      <c r="AE39" s="157"/>
      <c r="AF39" s="157"/>
      <c r="AG39" s="157"/>
      <c r="AH39" s="157"/>
      <c r="AJ39" s="158"/>
      <c r="AK39" s="158"/>
      <c r="AL39" s="158"/>
      <c r="AM39" s="158"/>
      <c r="AN39" s="158"/>
      <c r="AO39" s="158"/>
      <c r="AP39" s="158"/>
      <c r="AQ39" s="159"/>
      <c r="AR39" s="159"/>
      <c r="AS39" s="159"/>
      <c r="AT39" s="159"/>
      <c r="AU39" s="159"/>
      <c r="AV39" s="159"/>
      <c r="AW39" s="159"/>
      <c r="AX39" s="160"/>
      <c r="AY39" s="160"/>
      <c r="AZ39" s="161"/>
      <c r="BA39" s="161"/>
      <c r="BB39" s="161"/>
      <c r="BC39" s="161"/>
      <c r="BD39" s="161"/>
      <c r="BE39" s="161"/>
      <c r="BF39" s="154"/>
      <c r="BG39" s="154"/>
      <c r="BH39" s="154"/>
      <c r="BI39" s="154"/>
      <c r="BJ39" s="154"/>
      <c r="BK39" s="154"/>
      <c r="BL39" s="154"/>
      <c r="BM39" s="154"/>
      <c r="BN39" s="156"/>
      <c r="BO39" s="156"/>
    </row>
    <row r="40" spans="2:67" ht="13.5" customHeight="1">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J40" s="155"/>
      <c r="AK40" s="155"/>
      <c r="AL40" s="155"/>
      <c r="AM40" s="155"/>
      <c r="AN40" s="155"/>
      <c r="AO40" s="155"/>
      <c r="AP40" s="155"/>
      <c r="AQ40" s="155"/>
      <c r="AR40" s="155"/>
      <c r="AS40" s="155"/>
      <c r="AT40" s="155"/>
      <c r="AU40" s="155"/>
      <c r="AV40" s="155"/>
      <c r="AW40" s="155"/>
      <c r="AX40" s="155"/>
      <c r="AY40" s="155"/>
      <c r="AZ40" s="154"/>
      <c r="BA40" s="154"/>
      <c r="BB40" s="154"/>
      <c r="BC40" s="154"/>
      <c r="BD40" s="154"/>
      <c r="BE40" s="154"/>
      <c r="BF40" s="154"/>
      <c r="BG40" s="154"/>
      <c r="BH40" s="154"/>
      <c r="BI40" s="154"/>
      <c r="BJ40" s="154"/>
      <c r="BK40" s="154"/>
      <c r="BL40" s="154"/>
      <c r="BM40" s="154"/>
      <c r="BN40" s="154"/>
      <c r="BO40" s="154"/>
    </row>
    <row r="41" spans="2:67" ht="12" customHeight="1">
      <c r="B41" s="153" t="s">
        <v>65</v>
      </c>
      <c r="C41" s="153"/>
      <c r="D41" s="153"/>
      <c r="E41" s="153"/>
      <c r="F41" s="153"/>
      <c r="G41" s="153"/>
      <c r="H41" s="153"/>
      <c r="I41" s="151" t="s">
        <v>38</v>
      </c>
      <c r="J41" s="151"/>
      <c r="K41" s="151" t="s">
        <v>154</v>
      </c>
      <c r="L41" s="151"/>
      <c r="M41" s="151"/>
      <c r="N41" s="151" t="s">
        <v>155</v>
      </c>
      <c r="O41" s="151"/>
      <c r="P41" s="151" t="s">
        <v>156</v>
      </c>
      <c r="Q41" s="151"/>
      <c r="R41" s="151"/>
      <c r="S41" s="151" t="s">
        <v>157</v>
      </c>
      <c r="T41" s="151"/>
      <c r="U41" s="151" t="s">
        <v>158</v>
      </c>
      <c r="V41" s="151"/>
      <c r="W41" s="132" t="s">
        <v>140</v>
      </c>
      <c r="X41" s="132"/>
      <c r="Y41" s="132"/>
      <c r="Z41" s="132"/>
      <c r="AA41" s="132"/>
      <c r="AB41" s="132"/>
      <c r="AC41" s="132"/>
      <c r="AD41" s="132"/>
      <c r="AE41" s="132"/>
      <c r="AF41" s="132"/>
      <c r="AG41" s="132"/>
      <c r="AH41" s="132"/>
      <c r="AI41" s="153" t="s">
        <v>65</v>
      </c>
      <c r="AJ41" s="153"/>
      <c r="AK41" s="153"/>
      <c r="AL41" s="153"/>
      <c r="AM41" s="153"/>
      <c r="AN41" s="153"/>
      <c r="AO41" s="153"/>
      <c r="AP41" s="151" t="s">
        <v>38</v>
      </c>
      <c r="AQ41" s="151"/>
      <c r="AR41" s="151" t="s">
        <v>154</v>
      </c>
      <c r="AS41" s="151"/>
      <c r="AT41" s="151"/>
      <c r="AU41" s="151" t="s">
        <v>155</v>
      </c>
      <c r="AV41" s="151"/>
      <c r="AW41" s="151" t="s">
        <v>156</v>
      </c>
      <c r="AX41" s="151"/>
      <c r="AY41" s="151"/>
      <c r="AZ41" s="151" t="s">
        <v>157</v>
      </c>
      <c r="BA41" s="151"/>
      <c r="BB41" s="151" t="s">
        <v>158</v>
      </c>
      <c r="BC41" s="151"/>
      <c r="BD41" s="132" t="s">
        <v>140</v>
      </c>
      <c r="BE41" s="132"/>
      <c r="BF41" s="132"/>
      <c r="BG41" s="132"/>
      <c r="BH41" s="132"/>
      <c r="BI41" s="132"/>
      <c r="BJ41" s="132"/>
      <c r="BK41" s="132"/>
      <c r="BL41" s="132"/>
      <c r="BM41" s="132"/>
      <c r="BN41" s="132"/>
      <c r="BO41" s="132"/>
    </row>
    <row r="42" spans="2:67" ht="19.5" customHeight="1">
      <c r="B42" s="148"/>
      <c r="C42" s="148"/>
      <c r="D42" s="148"/>
      <c r="E42" s="148"/>
      <c r="F42" s="148"/>
      <c r="G42" s="148"/>
      <c r="H42" s="148"/>
      <c r="I42" s="126"/>
      <c r="J42" s="126"/>
      <c r="K42" s="152"/>
      <c r="L42" s="152"/>
      <c r="M42" s="152"/>
      <c r="N42" s="126"/>
      <c r="O42" s="126"/>
      <c r="P42" s="150"/>
      <c r="Q42" s="150"/>
      <c r="R42" s="150"/>
      <c r="S42" s="126"/>
      <c r="T42" s="126"/>
      <c r="U42" s="126"/>
      <c r="V42" s="126"/>
      <c r="W42" s="147"/>
      <c r="X42" s="147"/>
      <c r="Y42" s="147"/>
      <c r="Z42" s="147"/>
      <c r="AA42" s="147"/>
      <c r="AB42" s="147"/>
      <c r="AC42" s="147"/>
      <c r="AD42" s="147"/>
      <c r="AE42" s="147"/>
      <c r="AF42" s="147"/>
      <c r="AG42" s="147"/>
      <c r="AH42" s="147"/>
      <c r="AI42" s="148"/>
      <c r="AJ42" s="148"/>
      <c r="AK42" s="148"/>
      <c r="AL42" s="148"/>
      <c r="AM42" s="148"/>
      <c r="AN42" s="148"/>
      <c r="AO42" s="148"/>
      <c r="AP42" s="126"/>
      <c r="AQ42" s="126"/>
      <c r="AR42" s="152"/>
      <c r="AS42" s="152"/>
      <c r="AT42" s="152"/>
      <c r="AU42" s="126"/>
      <c r="AV42" s="126"/>
      <c r="AW42" s="150"/>
      <c r="AX42" s="150"/>
      <c r="AY42" s="150"/>
      <c r="AZ42" s="126"/>
      <c r="BA42" s="126"/>
      <c r="BB42" s="126"/>
      <c r="BC42" s="126"/>
      <c r="BD42" s="147"/>
      <c r="BE42" s="147"/>
      <c r="BF42" s="147"/>
      <c r="BG42" s="147"/>
      <c r="BH42" s="147"/>
      <c r="BI42" s="147"/>
      <c r="BJ42" s="147"/>
      <c r="BK42" s="147"/>
      <c r="BL42" s="147"/>
      <c r="BM42" s="147"/>
      <c r="BN42" s="147"/>
      <c r="BO42" s="147"/>
    </row>
    <row r="43" spans="2:67" ht="19.5" customHeight="1">
      <c r="B43" s="143"/>
      <c r="C43" s="143"/>
      <c r="D43" s="143"/>
      <c r="E43" s="143"/>
      <c r="F43" s="143"/>
      <c r="G43" s="143"/>
      <c r="H43" s="143"/>
      <c r="I43" s="115"/>
      <c r="J43" s="115"/>
      <c r="K43" s="144"/>
      <c r="L43" s="144"/>
      <c r="M43" s="144"/>
      <c r="N43" s="115"/>
      <c r="O43" s="115"/>
      <c r="P43" s="145"/>
      <c r="Q43" s="145"/>
      <c r="R43" s="145"/>
      <c r="S43" s="115"/>
      <c r="T43" s="115"/>
      <c r="U43" s="115"/>
      <c r="V43" s="115"/>
      <c r="W43" s="142"/>
      <c r="X43" s="142"/>
      <c r="Y43" s="142"/>
      <c r="Z43" s="142"/>
      <c r="AA43" s="142"/>
      <c r="AB43" s="142"/>
      <c r="AC43" s="142"/>
      <c r="AD43" s="142"/>
      <c r="AE43" s="142"/>
      <c r="AF43" s="142"/>
      <c r="AG43" s="142"/>
      <c r="AH43" s="142"/>
      <c r="AI43" s="143"/>
      <c r="AJ43" s="143"/>
      <c r="AK43" s="143"/>
      <c r="AL43" s="143"/>
      <c r="AM43" s="143"/>
      <c r="AN43" s="143"/>
      <c r="AO43" s="143"/>
      <c r="AP43" s="115"/>
      <c r="AQ43" s="115"/>
      <c r="AR43" s="144"/>
      <c r="AS43" s="144"/>
      <c r="AT43" s="144"/>
      <c r="AU43" s="115"/>
      <c r="AV43" s="115"/>
      <c r="AW43" s="145"/>
      <c r="AX43" s="145"/>
      <c r="AY43" s="145"/>
      <c r="AZ43" s="115"/>
      <c r="BA43" s="115"/>
      <c r="BB43" s="115"/>
      <c r="BC43" s="115"/>
      <c r="BD43" s="142"/>
      <c r="BE43" s="142"/>
      <c r="BF43" s="142"/>
      <c r="BG43" s="142"/>
      <c r="BH43" s="142"/>
      <c r="BI43" s="142"/>
      <c r="BJ43" s="142"/>
      <c r="BK43" s="142"/>
      <c r="BL43" s="142"/>
      <c r="BM43" s="142"/>
      <c r="BN43" s="142"/>
      <c r="BO43" s="142"/>
    </row>
    <row r="44" spans="2:67" ht="19.5" customHeight="1">
      <c r="B44" s="143"/>
      <c r="C44" s="143"/>
      <c r="D44" s="143"/>
      <c r="E44" s="143"/>
      <c r="F44" s="143"/>
      <c r="G44" s="143"/>
      <c r="H44" s="143"/>
      <c r="I44" s="115"/>
      <c r="J44" s="115"/>
      <c r="K44" s="144"/>
      <c r="L44" s="144"/>
      <c r="M44" s="144"/>
      <c r="N44" s="115"/>
      <c r="O44" s="115"/>
      <c r="P44" s="145"/>
      <c r="Q44" s="145"/>
      <c r="R44" s="145"/>
      <c r="S44" s="115"/>
      <c r="T44" s="115"/>
      <c r="U44" s="115"/>
      <c r="V44" s="115"/>
      <c r="W44" s="142"/>
      <c r="X44" s="142"/>
      <c r="Y44" s="142"/>
      <c r="Z44" s="142"/>
      <c r="AA44" s="142"/>
      <c r="AB44" s="142"/>
      <c r="AC44" s="142"/>
      <c r="AD44" s="142"/>
      <c r="AE44" s="142"/>
      <c r="AF44" s="142"/>
      <c r="AG44" s="142"/>
      <c r="AH44" s="142"/>
      <c r="AI44" s="143"/>
      <c r="AJ44" s="143"/>
      <c r="AK44" s="143"/>
      <c r="AL44" s="143"/>
      <c r="AM44" s="143"/>
      <c r="AN44" s="143"/>
      <c r="AO44" s="143"/>
      <c r="AP44" s="115"/>
      <c r="AQ44" s="115"/>
      <c r="AR44" s="144"/>
      <c r="AS44" s="144"/>
      <c r="AT44" s="144"/>
      <c r="AU44" s="115"/>
      <c r="AV44" s="115"/>
      <c r="AW44" s="145"/>
      <c r="AX44" s="145"/>
      <c r="AY44" s="145"/>
      <c r="AZ44" s="115"/>
      <c r="BA44" s="115"/>
      <c r="BB44" s="115"/>
      <c r="BC44" s="115"/>
      <c r="BD44" s="142"/>
      <c r="BE44" s="142"/>
      <c r="BF44" s="142"/>
      <c r="BG44" s="142"/>
      <c r="BH44" s="142"/>
      <c r="BI44" s="142"/>
      <c r="BJ44" s="142"/>
      <c r="BK44" s="142"/>
      <c r="BL44" s="142"/>
      <c r="BM44" s="142"/>
      <c r="BN44" s="142"/>
      <c r="BO44" s="142"/>
    </row>
    <row r="45" spans="2:67" ht="19.5" customHeight="1">
      <c r="B45" s="143"/>
      <c r="C45" s="143"/>
      <c r="D45" s="143"/>
      <c r="E45" s="143"/>
      <c r="F45" s="143"/>
      <c r="G45" s="143"/>
      <c r="H45" s="143"/>
      <c r="I45" s="115"/>
      <c r="J45" s="115"/>
      <c r="K45" s="144"/>
      <c r="L45" s="144"/>
      <c r="M45" s="144"/>
      <c r="N45" s="115"/>
      <c r="O45" s="115"/>
      <c r="P45" s="145"/>
      <c r="Q45" s="145"/>
      <c r="R45" s="145"/>
      <c r="S45" s="115"/>
      <c r="T45" s="115"/>
      <c r="U45" s="115"/>
      <c r="V45" s="115"/>
      <c r="W45" s="142"/>
      <c r="X45" s="142"/>
      <c r="Y45" s="142"/>
      <c r="Z45" s="142"/>
      <c r="AA45" s="142"/>
      <c r="AB45" s="142"/>
      <c r="AC45" s="142"/>
      <c r="AD45" s="142"/>
      <c r="AE45" s="142"/>
      <c r="AF45" s="142"/>
      <c r="AG45" s="142"/>
      <c r="AH45" s="142"/>
      <c r="AI45" s="143"/>
      <c r="AJ45" s="143"/>
      <c r="AK45" s="143"/>
      <c r="AL45" s="143"/>
      <c r="AM45" s="143"/>
      <c r="AN45" s="143"/>
      <c r="AO45" s="143"/>
      <c r="AP45" s="115"/>
      <c r="AQ45" s="115"/>
      <c r="AR45" s="144"/>
      <c r="AS45" s="144"/>
      <c r="AT45" s="144"/>
      <c r="AU45" s="115"/>
      <c r="AV45" s="115"/>
      <c r="AW45" s="145"/>
      <c r="AX45" s="145"/>
      <c r="AY45" s="145"/>
      <c r="AZ45" s="115"/>
      <c r="BA45" s="115"/>
      <c r="BB45" s="115"/>
      <c r="BC45" s="115"/>
      <c r="BD45" s="142"/>
      <c r="BE45" s="142"/>
      <c r="BF45" s="142"/>
      <c r="BG45" s="142"/>
      <c r="BH45" s="142"/>
      <c r="BI45" s="142"/>
      <c r="BJ45" s="142"/>
      <c r="BK45" s="142"/>
      <c r="BL45" s="142"/>
      <c r="BM45" s="142"/>
      <c r="BN45" s="142"/>
      <c r="BO45" s="142"/>
    </row>
    <row r="46" spans="2:67" ht="19.5" customHeight="1">
      <c r="B46" s="143"/>
      <c r="C46" s="143"/>
      <c r="D46" s="143"/>
      <c r="E46" s="143"/>
      <c r="F46" s="143"/>
      <c r="G46" s="143"/>
      <c r="H46" s="143"/>
      <c r="I46" s="115"/>
      <c r="J46" s="115"/>
      <c r="K46" s="144"/>
      <c r="L46" s="144"/>
      <c r="M46" s="144"/>
      <c r="N46" s="115"/>
      <c r="O46" s="115"/>
      <c r="P46" s="145"/>
      <c r="Q46" s="145"/>
      <c r="R46" s="145"/>
      <c r="S46" s="115"/>
      <c r="T46" s="115"/>
      <c r="U46" s="115"/>
      <c r="V46" s="115"/>
      <c r="W46" s="142"/>
      <c r="X46" s="142"/>
      <c r="Y46" s="142"/>
      <c r="Z46" s="142"/>
      <c r="AA46" s="142"/>
      <c r="AB46" s="142"/>
      <c r="AC46" s="142"/>
      <c r="AD46" s="142"/>
      <c r="AE46" s="142"/>
      <c r="AF46" s="142"/>
      <c r="AG46" s="142"/>
      <c r="AH46" s="142"/>
      <c r="AI46" s="143"/>
      <c r="AJ46" s="143"/>
      <c r="AK46" s="143"/>
      <c r="AL46" s="143"/>
      <c r="AM46" s="143"/>
      <c r="AN46" s="143"/>
      <c r="AO46" s="143"/>
      <c r="AP46" s="115"/>
      <c r="AQ46" s="115"/>
      <c r="AR46" s="144"/>
      <c r="AS46" s="144"/>
      <c r="AT46" s="144"/>
      <c r="AU46" s="115"/>
      <c r="AV46" s="115"/>
      <c r="AW46" s="145"/>
      <c r="AX46" s="145"/>
      <c r="AY46" s="145"/>
      <c r="AZ46" s="115"/>
      <c r="BA46" s="115"/>
      <c r="BB46" s="115"/>
      <c r="BC46" s="115"/>
      <c r="BD46" s="142"/>
      <c r="BE46" s="142"/>
      <c r="BF46" s="142"/>
      <c r="BG46" s="142"/>
      <c r="BH46" s="142"/>
      <c r="BI46" s="142"/>
      <c r="BJ46" s="142"/>
      <c r="BK46" s="142"/>
      <c r="BL46" s="142"/>
      <c r="BM46" s="142"/>
      <c r="BN46" s="142"/>
      <c r="BO46" s="142"/>
    </row>
    <row r="47" spans="2:67" ht="19.5" customHeight="1">
      <c r="B47" s="143"/>
      <c r="C47" s="143"/>
      <c r="D47" s="143"/>
      <c r="E47" s="143"/>
      <c r="F47" s="143"/>
      <c r="G47" s="143"/>
      <c r="H47" s="143"/>
      <c r="I47" s="115"/>
      <c r="J47" s="115"/>
      <c r="K47" s="144"/>
      <c r="L47" s="144"/>
      <c r="M47" s="144"/>
      <c r="N47" s="115"/>
      <c r="O47" s="115"/>
      <c r="P47" s="145"/>
      <c r="Q47" s="145"/>
      <c r="R47" s="145"/>
      <c r="S47" s="115"/>
      <c r="T47" s="115"/>
      <c r="U47" s="115"/>
      <c r="V47" s="115"/>
      <c r="W47" s="142"/>
      <c r="X47" s="142"/>
      <c r="Y47" s="142"/>
      <c r="Z47" s="142"/>
      <c r="AA47" s="142"/>
      <c r="AB47" s="142"/>
      <c r="AC47" s="142"/>
      <c r="AD47" s="142"/>
      <c r="AE47" s="142"/>
      <c r="AF47" s="142"/>
      <c r="AG47" s="142"/>
      <c r="AH47" s="142"/>
      <c r="AI47" s="143"/>
      <c r="AJ47" s="143"/>
      <c r="AK47" s="143"/>
      <c r="AL47" s="143"/>
      <c r="AM47" s="143"/>
      <c r="AN47" s="143"/>
      <c r="AO47" s="143"/>
      <c r="AP47" s="115"/>
      <c r="AQ47" s="115"/>
      <c r="AR47" s="144"/>
      <c r="AS47" s="144"/>
      <c r="AT47" s="144"/>
      <c r="AU47" s="115"/>
      <c r="AV47" s="115"/>
      <c r="AW47" s="145"/>
      <c r="AX47" s="145"/>
      <c r="AY47" s="145"/>
      <c r="AZ47" s="115"/>
      <c r="BA47" s="115"/>
      <c r="BB47" s="115"/>
      <c r="BC47" s="115"/>
      <c r="BD47" s="142"/>
      <c r="BE47" s="142"/>
      <c r="BF47" s="142"/>
      <c r="BG47" s="142"/>
      <c r="BH47" s="142"/>
      <c r="BI47" s="142"/>
      <c r="BJ47" s="142"/>
      <c r="BK47" s="142"/>
      <c r="BL47" s="142"/>
      <c r="BM47" s="142"/>
      <c r="BN47" s="142"/>
      <c r="BO47" s="142"/>
    </row>
    <row r="48" spans="2:67" ht="19.5" customHeight="1">
      <c r="B48" s="143"/>
      <c r="C48" s="143"/>
      <c r="D48" s="143"/>
      <c r="E48" s="143"/>
      <c r="F48" s="143"/>
      <c r="G48" s="143"/>
      <c r="H48" s="143"/>
      <c r="I48" s="115"/>
      <c r="J48" s="115"/>
      <c r="K48" s="144"/>
      <c r="L48" s="144"/>
      <c r="M48" s="144"/>
      <c r="N48" s="115"/>
      <c r="O48" s="115"/>
      <c r="P48" s="145"/>
      <c r="Q48" s="145"/>
      <c r="R48" s="145"/>
      <c r="S48" s="115"/>
      <c r="T48" s="115"/>
      <c r="U48" s="115"/>
      <c r="V48" s="115"/>
      <c r="W48" s="142"/>
      <c r="X48" s="142"/>
      <c r="Y48" s="142"/>
      <c r="Z48" s="142"/>
      <c r="AA48" s="142"/>
      <c r="AB48" s="142"/>
      <c r="AC48" s="142"/>
      <c r="AD48" s="142"/>
      <c r="AE48" s="142"/>
      <c r="AF48" s="142"/>
      <c r="AG48" s="142"/>
      <c r="AH48" s="142"/>
      <c r="AI48" s="143"/>
      <c r="AJ48" s="143"/>
      <c r="AK48" s="143"/>
      <c r="AL48" s="143"/>
      <c r="AM48" s="143"/>
      <c r="AN48" s="143"/>
      <c r="AO48" s="143"/>
      <c r="AP48" s="115"/>
      <c r="AQ48" s="115"/>
      <c r="AR48" s="144"/>
      <c r="AS48" s="144"/>
      <c r="AT48" s="144"/>
      <c r="AU48" s="115"/>
      <c r="AV48" s="115"/>
      <c r="AW48" s="145"/>
      <c r="AX48" s="145"/>
      <c r="AY48" s="145"/>
      <c r="AZ48" s="115"/>
      <c r="BA48" s="115"/>
      <c r="BB48" s="115"/>
      <c r="BC48" s="115"/>
      <c r="BD48" s="142"/>
      <c r="BE48" s="142"/>
      <c r="BF48" s="142"/>
      <c r="BG48" s="142"/>
      <c r="BH48" s="142"/>
      <c r="BI48" s="142"/>
      <c r="BJ48" s="142"/>
      <c r="BK48" s="142"/>
      <c r="BL48" s="142"/>
      <c r="BM48" s="142"/>
      <c r="BN48" s="142"/>
      <c r="BO48" s="142"/>
    </row>
    <row r="49" spans="2:67" ht="19.5" customHeight="1">
      <c r="B49" s="143"/>
      <c r="C49" s="143"/>
      <c r="D49" s="143"/>
      <c r="E49" s="143"/>
      <c r="F49" s="143"/>
      <c r="G49" s="143"/>
      <c r="H49" s="143"/>
      <c r="I49" s="115"/>
      <c r="J49" s="115"/>
      <c r="K49" s="144"/>
      <c r="L49" s="144"/>
      <c r="M49" s="144"/>
      <c r="N49" s="115"/>
      <c r="O49" s="115"/>
      <c r="P49" s="145"/>
      <c r="Q49" s="145"/>
      <c r="R49" s="145"/>
      <c r="S49" s="115"/>
      <c r="T49" s="115"/>
      <c r="U49" s="115"/>
      <c r="V49" s="115"/>
      <c r="W49" s="142"/>
      <c r="X49" s="142"/>
      <c r="Y49" s="142"/>
      <c r="Z49" s="142"/>
      <c r="AA49" s="142"/>
      <c r="AB49" s="142"/>
      <c r="AC49" s="142"/>
      <c r="AD49" s="142"/>
      <c r="AE49" s="142"/>
      <c r="AF49" s="142"/>
      <c r="AG49" s="142"/>
      <c r="AH49" s="142"/>
      <c r="AI49" s="143"/>
      <c r="AJ49" s="143"/>
      <c r="AK49" s="143"/>
      <c r="AL49" s="143"/>
      <c r="AM49" s="143"/>
      <c r="AN49" s="143"/>
      <c r="AO49" s="143"/>
      <c r="AP49" s="115"/>
      <c r="AQ49" s="115"/>
      <c r="AR49" s="144"/>
      <c r="AS49" s="144"/>
      <c r="AT49" s="144"/>
      <c r="AU49" s="115"/>
      <c r="AV49" s="115"/>
      <c r="AW49" s="145"/>
      <c r="AX49" s="145"/>
      <c r="AY49" s="145"/>
      <c r="AZ49" s="115"/>
      <c r="BA49" s="115"/>
      <c r="BB49" s="115"/>
      <c r="BC49" s="115"/>
      <c r="BD49" s="142"/>
      <c r="BE49" s="142"/>
      <c r="BF49" s="142"/>
      <c r="BG49" s="142"/>
      <c r="BH49" s="142"/>
      <c r="BI49" s="142"/>
      <c r="BJ49" s="142"/>
      <c r="BK49" s="142"/>
      <c r="BL49" s="142"/>
      <c r="BM49" s="142"/>
      <c r="BN49" s="142"/>
      <c r="BO49" s="142"/>
    </row>
    <row r="50" spans="2:67" ht="19.5" customHeight="1">
      <c r="B50" s="143"/>
      <c r="C50" s="143"/>
      <c r="D50" s="143"/>
      <c r="E50" s="143"/>
      <c r="F50" s="143"/>
      <c r="G50" s="143"/>
      <c r="H50" s="143"/>
      <c r="I50" s="115"/>
      <c r="J50" s="115"/>
      <c r="K50" s="144"/>
      <c r="L50" s="144"/>
      <c r="M50" s="144"/>
      <c r="N50" s="115"/>
      <c r="O50" s="115"/>
      <c r="P50" s="145"/>
      <c r="Q50" s="145"/>
      <c r="R50" s="145"/>
      <c r="S50" s="115"/>
      <c r="T50" s="115"/>
      <c r="U50" s="115"/>
      <c r="V50" s="115"/>
      <c r="W50" s="142"/>
      <c r="X50" s="142"/>
      <c r="Y50" s="142"/>
      <c r="Z50" s="142"/>
      <c r="AA50" s="142"/>
      <c r="AB50" s="142"/>
      <c r="AC50" s="142"/>
      <c r="AD50" s="142"/>
      <c r="AE50" s="142"/>
      <c r="AF50" s="142"/>
      <c r="AG50" s="142"/>
      <c r="AH50" s="142"/>
      <c r="AI50" s="143"/>
      <c r="AJ50" s="143"/>
      <c r="AK50" s="143"/>
      <c r="AL50" s="143"/>
      <c r="AM50" s="143"/>
      <c r="AN50" s="143"/>
      <c r="AO50" s="143"/>
      <c r="AP50" s="115"/>
      <c r="AQ50" s="115"/>
      <c r="AR50" s="144"/>
      <c r="AS50" s="144"/>
      <c r="AT50" s="144"/>
      <c r="AU50" s="115"/>
      <c r="AV50" s="115"/>
      <c r="AW50" s="145"/>
      <c r="AX50" s="145"/>
      <c r="AY50" s="145"/>
      <c r="AZ50" s="115"/>
      <c r="BA50" s="115"/>
      <c r="BB50" s="115"/>
      <c r="BC50" s="115"/>
      <c r="BD50" s="142"/>
      <c r="BE50" s="142"/>
      <c r="BF50" s="142"/>
      <c r="BG50" s="142"/>
      <c r="BH50" s="142"/>
      <c r="BI50" s="142"/>
      <c r="BJ50" s="142"/>
      <c r="BK50" s="142"/>
      <c r="BL50" s="142"/>
      <c r="BM50" s="142"/>
      <c r="BN50" s="142"/>
      <c r="BO50" s="142"/>
    </row>
    <row r="51" spans="2:67" ht="19.5" customHeight="1">
      <c r="B51" s="143"/>
      <c r="C51" s="143"/>
      <c r="D51" s="143"/>
      <c r="E51" s="143"/>
      <c r="F51" s="143"/>
      <c r="G51" s="143"/>
      <c r="H51" s="143"/>
      <c r="I51" s="115"/>
      <c r="J51" s="115"/>
      <c r="K51" s="144"/>
      <c r="L51" s="144"/>
      <c r="M51" s="144"/>
      <c r="N51" s="115"/>
      <c r="O51" s="115"/>
      <c r="P51" s="145"/>
      <c r="Q51" s="145"/>
      <c r="R51" s="145"/>
      <c r="S51" s="115"/>
      <c r="T51" s="115"/>
      <c r="U51" s="115"/>
      <c r="V51" s="115"/>
      <c r="W51" s="142"/>
      <c r="X51" s="142"/>
      <c r="Y51" s="142"/>
      <c r="Z51" s="142"/>
      <c r="AA51" s="142"/>
      <c r="AB51" s="142"/>
      <c r="AC51" s="142"/>
      <c r="AD51" s="142"/>
      <c r="AE51" s="142"/>
      <c r="AF51" s="142"/>
      <c r="AG51" s="142"/>
      <c r="AH51" s="142"/>
      <c r="AI51" s="143"/>
      <c r="AJ51" s="143"/>
      <c r="AK51" s="143"/>
      <c r="AL51" s="143"/>
      <c r="AM51" s="143"/>
      <c r="AN51" s="143"/>
      <c r="AO51" s="143"/>
      <c r="AP51" s="115"/>
      <c r="AQ51" s="115"/>
      <c r="AR51" s="144"/>
      <c r="AS51" s="144"/>
      <c r="AT51" s="144"/>
      <c r="AU51" s="115"/>
      <c r="AV51" s="115"/>
      <c r="AW51" s="145"/>
      <c r="AX51" s="145"/>
      <c r="AY51" s="145"/>
      <c r="AZ51" s="115"/>
      <c r="BA51" s="115"/>
      <c r="BB51" s="115"/>
      <c r="BC51" s="115"/>
      <c r="BD51" s="142"/>
      <c r="BE51" s="142"/>
      <c r="BF51" s="142"/>
      <c r="BG51" s="142"/>
      <c r="BH51" s="142"/>
      <c r="BI51" s="142"/>
      <c r="BJ51" s="142"/>
      <c r="BK51" s="142"/>
      <c r="BL51" s="142"/>
      <c r="BM51" s="142"/>
      <c r="BN51" s="142"/>
      <c r="BO51" s="142"/>
    </row>
    <row r="52" spans="2:67" ht="19.5" customHeight="1">
      <c r="B52" s="143"/>
      <c r="C52" s="143"/>
      <c r="D52" s="143"/>
      <c r="E52" s="143"/>
      <c r="F52" s="143"/>
      <c r="G52" s="143"/>
      <c r="H52" s="143"/>
      <c r="I52" s="115"/>
      <c r="J52" s="115"/>
      <c r="K52" s="144"/>
      <c r="L52" s="144"/>
      <c r="M52" s="144"/>
      <c r="N52" s="115"/>
      <c r="O52" s="115"/>
      <c r="P52" s="145"/>
      <c r="Q52" s="145"/>
      <c r="R52" s="145"/>
      <c r="S52" s="115"/>
      <c r="T52" s="115"/>
      <c r="U52" s="115"/>
      <c r="V52" s="115"/>
      <c r="W52" s="142"/>
      <c r="X52" s="142"/>
      <c r="Y52" s="142"/>
      <c r="Z52" s="142"/>
      <c r="AA52" s="142"/>
      <c r="AB52" s="142"/>
      <c r="AC52" s="142"/>
      <c r="AD52" s="142"/>
      <c r="AE52" s="142"/>
      <c r="AF52" s="142"/>
      <c r="AG52" s="142"/>
      <c r="AH52" s="142"/>
      <c r="AI52" s="143"/>
      <c r="AJ52" s="143"/>
      <c r="AK52" s="143"/>
      <c r="AL52" s="143"/>
      <c r="AM52" s="143"/>
      <c r="AN52" s="143"/>
      <c r="AO52" s="143"/>
      <c r="AP52" s="115"/>
      <c r="AQ52" s="115"/>
      <c r="AR52" s="144"/>
      <c r="AS52" s="144"/>
      <c r="AT52" s="144"/>
      <c r="AU52" s="115"/>
      <c r="AV52" s="115"/>
      <c r="AW52" s="145"/>
      <c r="AX52" s="145"/>
      <c r="AY52" s="145"/>
      <c r="AZ52" s="115"/>
      <c r="BA52" s="115"/>
      <c r="BB52" s="115"/>
      <c r="BC52" s="115"/>
      <c r="BD52" s="142"/>
      <c r="BE52" s="142"/>
      <c r="BF52" s="142"/>
      <c r="BG52" s="142"/>
      <c r="BH52" s="142"/>
      <c r="BI52" s="142"/>
      <c r="BJ52" s="142"/>
      <c r="BK52" s="142"/>
      <c r="BL52" s="142"/>
      <c r="BM52" s="142"/>
      <c r="BN52" s="142"/>
      <c r="BO52" s="142"/>
    </row>
    <row r="53" spans="2:67" ht="19.5" customHeight="1">
      <c r="B53" s="143"/>
      <c r="C53" s="143"/>
      <c r="D53" s="143"/>
      <c r="E53" s="143"/>
      <c r="F53" s="143"/>
      <c r="G53" s="143"/>
      <c r="H53" s="143"/>
      <c r="I53" s="115"/>
      <c r="J53" s="115"/>
      <c r="K53" s="144"/>
      <c r="L53" s="144"/>
      <c r="M53" s="144"/>
      <c r="N53" s="115"/>
      <c r="O53" s="115"/>
      <c r="P53" s="145"/>
      <c r="Q53" s="145"/>
      <c r="R53" s="145"/>
      <c r="S53" s="115"/>
      <c r="T53" s="115"/>
      <c r="U53" s="115"/>
      <c r="V53" s="115"/>
      <c r="W53" s="142"/>
      <c r="X53" s="142"/>
      <c r="Y53" s="142"/>
      <c r="Z53" s="142"/>
      <c r="AA53" s="142"/>
      <c r="AB53" s="142"/>
      <c r="AC53" s="142"/>
      <c r="AD53" s="142"/>
      <c r="AE53" s="142"/>
      <c r="AF53" s="142"/>
      <c r="AG53" s="142"/>
      <c r="AH53" s="142"/>
      <c r="AI53" s="143"/>
      <c r="AJ53" s="143"/>
      <c r="AK53" s="143"/>
      <c r="AL53" s="143"/>
      <c r="AM53" s="143"/>
      <c r="AN53" s="143"/>
      <c r="AO53" s="143"/>
      <c r="AP53" s="115"/>
      <c r="AQ53" s="115"/>
      <c r="AR53" s="144"/>
      <c r="AS53" s="144"/>
      <c r="AT53" s="144"/>
      <c r="AU53" s="115"/>
      <c r="AV53" s="115"/>
      <c r="AW53" s="145"/>
      <c r="AX53" s="145"/>
      <c r="AY53" s="145"/>
      <c r="AZ53" s="115"/>
      <c r="BA53" s="115"/>
      <c r="BB53" s="115"/>
      <c r="BC53" s="115"/>
      <c r="BD53" s="142"/>
      <c r="BE53" s="142"/>
      <c r="BF53" s="142"/>
      <c r="BG53" s="142"/>
      <c r="BH53" s="142"/>
      <c r="BI53" s="142"/>
      <c r="BJ53" s="142"/>
      <c r="BK53" s="142"/>
      <c r="BL53" s="142"/>
      <c r="BM53" s="142"/>
      <c r="BN53" s="142"/>
      <c r="BO53" s="142"/>
    </row>
    <row r="54" spans="2:67" ht="19.5" customHeight="1">
      <c r="B54" s="143"/>
      <c r="C54" s="143"/>
      <c r="D54" s="143"/>
      <c r="E54" s="143"/>
      <c r="F54" s="143"/>
      <c r="G54" s="143"/>
      <c r="H54" s="143"/>
      <c r="I54" s="115"/>
      <c r="J54" s="115"/>
      <c r="K54" s="144"/>
      <c r="L54" s="144"/>
      <c r="M54" s="144"/>
      <c r="N54" s="115"/>
      <c r="O54" s="115"/>
      <c r="P54" s="145"/>
      <c r="Q54" s="145"/>
      <c r="R54" s="145"/>
      <c r="S54" s="115"/>
      <c r="T54" s="115"/>
      <c r="U54" s="115"/>
      <c r="V54" s="115"/>
      <c r="W54" s="142"/>
      <c r="X54" s="142"/>
      <c r="Y54" s="142"/>
      <c r="Z54" s="142"/>
      <c r="AA54" s="142"/>
      <c r="AB54" s="142"/>
      <c r="AC54" s="142"/>
      <c r="AD54" s="142"/>
      <c r="AE54" s="142"/>
      <c r="AF54" s="142"/>
      <c r="AG54" s="142"/>
      <c r="AH54" s="142"/>
      <c r="AI54" s="143"/>
      <c r="AJ54" s="143"/>
      <c r="AK54" s="143"/>
      <c r="AL54" s="143"/>
      <c r="AM54" s="143"/>
      <c r="AN54" s="143"/>
      <c r="AO54" s="143"/>
      <c r="AP54" s="115"/>
      <c r="AQ54" s="115"/>
      <c r="AR54" s="144"/>
      <c r="AS54" s="144"/>
      <c r="AT54" s="144"/>
      <c r="AU54" s="115"/>
      <c r="AV54" s="115"/>
      <c r="AW54" s="145"/>
      <c r="AX54" s="145"/>
      <c r="AY54" s="145"/>
      <c r="AZ54" s="115"/>
      <c r="BA54" s="115"/>
      <c r="BB54" s="115"/>
      <c r="BC54" s="115"/>
      <c r="BD54" s="142"/>
      <c r="BE54" s="142"/>
      <c r="BF54" s="142"/>
      <c r="BG54" s="142"/>
      <c r="BH54" s="142"/>
      <c r="BI54" s="142"/>
      <c r="BJ54" s="142"/>
      <c r="BK54" s="142"/>
      <c r="BL54" s="142"/>
      <c r="BM54" s="142"/>
      <c r="BN54" s="142"/>
      <c r="BO54" s="142"/>
    </row>
    <row r="55" spans="2:67" ht="19.5" customHeight="1">
      <c r="B55" s="143"/>
      <c r="C55" s="143"/>
      <c r="D55" s="143"/>
      <c r="E55" s="143"/>
      <c r="F55" s="143"/>
      <c r="G55" s="143"/>
      <c r="H55" s="143"/>
      <c r="I55" s="115"/>
      <c r="J55" s="115"/>
      <c r="K55" s="144"/>
      <c r="L55" s="144"/>
      <c r="M55" s="144"/>
      <c r="N55" s="115"/>
      <c r="O55" s="115"/>
      <c r="P55" s="145"/>
      <c r="Q55" s="145"/>
      <c r="R55" s="145"/>
      <c r="S55" s="115"/>
      <c r="T55" s="115"/>
      <c r="U55" s="115"/>
      <c r="V55" s="115"/>
      <c r="W55" s="142"/>
      <c r="X55" s="142"/>
      <c r="Y55" s="142"/>
      <c r="Z55" s="142"/>
      <c r="AA55" s="142"/>
      <c r="AB55" s="142"/>
      <c r="AC55" s="142"/>
      <c r="AD55" s="142"/>
      <c r="AE55" s="142"/>
      <c r="AF55" s="142"/>
      <c r="AG55" s="142"/>
      <c r="AH55" s="142"/>
      <c r="AI55" s="143"/>
      <c r="AJ55" s="143"/>
      <c r="AK55" s="143"/>
      <c r="AL55" s="143"/>
      <c r="AM55" s="143"/>
      <c r="AN55" s="143"/>
      <c r="AO55" s="143"/>
      <c r="AP55" s="115"/>
      <c r="AQ55" s="115"/>
      <c r="AR55" s="144"/>
      <c r="AS55" s="144"/>
      <c r="AT55" s="144"/>
      <c r="AU55" s="115"/>
      <c r="AV55" s="115"/>
      <c r="AW55" s="145"/>
      <c r="AX55" s="145"/>
      <c r="AY55" s="145"/>
      <c r="AZ55" s="115"/>
      <c r="BA55" s="115"/>
      <c r="BB55" s="115"/>
      <c r="BC55" s="115"/>
      <c r="BD55" s="142"/>
      <c r="BE55" s="142"/>
      <c r="BF55" s="142"/>
      <c r="BG55" s="142"/>
      <c r="BH55" s="142"/>
      <c r="BI55" s="142"/>
      <c r="BJ55" s="142"/>
      <c r="BK55" s="142"/>
      <c r="BL55" s="142"/>
      <c r="BM55" s="142"/>
      <c r="BN55" s="142"/>
      <c r="BO55" s="142"/>
    </row>
    <row r="56" spans="2:67" ht="19.5" customHeight="1">
      <c r="B56" s="143"/>
      <c r="C56" s="143"/>
      <c r="D56" s="143"/>
      <c r="E56" s="143"/>
      <c r="F56" s="143"/>
      <c r="G56" s="143"/>
      <c r="H56" s="143"/>
      <c r="I56" s="115"/>
      <c r="J56" s="115"/>
      <c r="K56" s="144"/>
      <c r="L56" s="144"/>
      <c r="M56" s="144"/>
      <c r="N56" s="115"/>
      <c r="O56" s="115"/>
      <c r="P56" s="145"/>
      <c r="Q56" s="145"/>
      <c r="R56" s="145"/>
      <c r="S56" s="115"/>
      <c r="T56" s="115"/>
      <c r="U56" s="115"/>
      <c r="V56" s="115"/>
      <c r="W56" s="142"/>
      <c r="X56" s="142"/>
      <c r="Y56" s="142"/>
      <c r="Z56" s="142"/>
      <c r="AA56" s="142"/>
      <c r="AB56" s="142"/>
      <c r="AC56" s="142"/>
      <c r="AD56" s="142"/>
      <c r="AE56" s="142"/>
      <c r="AF56" s="142"/>
      <c r="AG56" s="142"/>
      <c r="AH56" s="142"/>
      <c r="AI56" s="143"/>
      <c r="AJ56" s="143"/>
      <c r="AK56" s="143"/>
      <c r="AL56" s="143"/>
      <c r="AM56" s="143"/>
      <c r="AN56" s="143"/>
      <c r="AO56" s="143"/>
      <c r="AP56" s="115"/>
      <c r="AQ56" s="115"/>
      <c r="AR56" s="144"/>
      <c r="AS56" s="144"/>
      <c r="AT56" s="144"/>
      <c r="AU56" s="115"/>
      <c r="AV56" s="115"/>
      <c r="AW56" s="145"/>
      <c r="AX56" s="145"/>
      <c r="AY56" s="145"/>
      <c r="AZ56" s="115"/>
      <c r="BA56" s="115"/>
      <c r="BB56" s="115"/>
      <c r="BC56" s="115"/>
      <c r="BD56" s="142"/>
      <c r="BE56" s="142"/>
      <c r="BF56" s="142"/>
      <c r="BG56" s="142"/>
      <c r="BH56" s="142"/>
      <c r="BI56" s="142"/>
      <c r="BJ56" s="142"/>
      <c r="BK56" s="142"/>
      <c r="BL56" s="142"/>
      <c r="BM56" s="142"/>
      <c r="BN56" s="142"/>
      <c r="BO56" s="142"/>
    </row>
    <row r="57" spans="1:67" ht="18.75" customHeight="1">
      <c r="A57"/>
      <c r="B57" s="143"/>
      <c r="C57" s="143"/>
      <c r="D57" s="143"/>
      <c r="E57" s="143"/>
      <c r="F57" s="143"/>
      <c r="G57" s="143"/>
      <c r="H57" s="143"/>
      <c r="I57" s="115"/>
      <c r="J57" s="115"/>
      <c r="K57" s="144"/>
      <c r="L57" s="144"/>
      <c r="M57" s="144"/>
      <c r="N57" s="115"/>
      <c r="O57" s="115"/>
      <c r="P57" s="145"/>
      <c r="Q57" s="145"/>
      <c r="R57" s="145"/>
      <c r="S57" s="115"/>
      <c r="T57" s="115"/>
      <c r="U57" s="115"/>
      <c r="V57" s="115"/>
      <c r="W57" s="142"/>
      <c r="X57" s="142"/>
      <c r="Y57" s="142"/>
      <c r="Z57" s="142"/>
      <c r="AA57" s="142"/>
      <c r="AB57" s="142"/>
      <c r="AC57" s="142"/>
      <c r="AD57" s="142"/>
      <c r="AE57" s="142"/>
      <c r="AF57" s="142"/>
      <c r="AG57" s="142"/>
      <c r="AH57" s="142"/>
      <c r="AI57" s="143"/>
      <c r="AJ57" s="143"/>
      <c r="AK57" s="143"/>
      <c r="AL57" s="143"/>
      <c r="AM57" s="143"/>
      <c r="AN57" s="143"/>
      <c r="AO57" s="143"/>
      <c r="AP57" s="115"/>
      <c r="AQ57" s="115"/>
      <c r="AR57" s="144"/>
      <c r="AS57" s="144"/>
      <c r="AT57" s="144"/>
      <c r="AU57" s="115"/>
      <c r="AV57" s="115"/>
      <c r="AW57" s="145"/>
      <c r="AX57" s="145"/>
      <c r="AY57" s="145"/>
      <c r="AZ57" s="115"/>
      <c r="BA57" s="115"/>
      <c r="BB57" s="115"/>
      <c r="BC57" s="115"/>
      <c r="BD57" s="142"/>
      <c r="BE57" s="142"/>
      <c r="BF57" s="142"/>
      <c r="BG57" s="142"/>
      <c r="BH57" s="142"/>
      <c r="BI57" s="142"/>
      <c r="BJ57" s="142"/>
      <c r="BK57" s="142"/>
      <c r="BL57" s="142"/>
      <c r="BM57" s="142"/>
      <c r="BN57" s="142"/>
      <c r="BO57" s="142"/>
    </row>
    <row r="58" spans="1:67" ht="18.75" customHeight="1">
      <c r="A58"/>
      <c r="B58" s="143"/>
      <c r="C58" s="143"/>
      <c r="D58" s="143"/>
      <c r="E58" s="143"/>
      <c r="F58" s="143"/>
      <c r="G58" s="143"/>
      <c r="H58" s="143"/>
      <c r="I58" s="115"/>
      <c r="J58" s="115"/>
      <c r="K58" s="144"/>
      <c r="L58" s="144"/>
      <c r="M58" s="144"/>
      <c r="N58" s="115"/>
      <c r="O58" s="115"/>
      <c r="P58" s="145"/>
      <c r="Q58" s="145"/>
      <c r="R58" s="145"/>
      <c r="S58" s="115"/>
      <c r="T58" s="115"/>
      <c r="U58" s="115"/>
      <c r="V58" s="115"/>
      <c r="W58" s="142"/>
      <c r="X58" s="142"/>
      <c r="Y58" s="142"/>
      <c r="Z58" s="142"/>
      <c r="AA58" s="142"/>
      <c r="AB58" s="142"/>
      <c r="AC58" s="142"/>
      <c r="AD58" s="142"/>
      <c r="AE58" s="142"/>
      <c r="AF58" s="142"/>
      <c r="AG58" s="142"/>
      <c r="AH58" s="142"/>
      <c r="AI58" s="143"/>
      <c r="AJ58" s="143"/>
      <c r="AK58" s="143"/>
      <c r="AL58" s="143"/>
      <c r="AM58" s="143"/>
      <c r="AN58" s="143"/>
      <c r="AO58" s="143"/>
      <c r="AP58" s="115"/>
      <c r="AQ58" s="115"/>
      <c r="AR58" s="144"/>
      <c r="AS58" s="144"/>
      <c r="AT58" s="144"/>
      <c r="AU58" s="115"/>
      <c r="AV58" s="115"/>
      <c r="AW58" s="145"/>
      <c r="AX58" s="145"/>
      <c r="AY58" s="145"/>
      <c r="AZ58" s="115"/>
      <c r="BA58" s="115"/>
      <c r="BB58" s="115"/>
      <c r="BC58" s="115"/>
      <c r="BD58" s="142"/>
      <c r="BE58" s="142"/>
      <c r="BF58" s="142"/>
      <c r="BG58" s="142"/>
      <c r="BH58" s="142"/>
      <c r="BI58" s="142"/>
      <c r="BJ58" s="142"/>
      <c r="BK58" s="142"/>
      <c r="BL58" s="142"/>
      <c r="BM58" s="142"/>
      <c r="BN58" s="142"/>
      <c r="BO58" s="142"/>
    </row>
    <row r="59" spans="1:67" ht="18.75" customHeight="1">
      <c r="A59"/>
      <c r="B59" s="143"/>
      <c r="C59" s="143"/>
      <c r="D59" s="143"/>
      <c r="E59" s="143"/>
      <c r="F59" s="143"/>
      <c r="G59" s="143"/>
      <c r="H59" s="143"/>
      <c r="I59" s="115"/>
      <c r="J59" s="115"/>
      <c r="K59" s="144"/>
      <c r="L59" s="144"/>
      <c r="M59" s="144"/>
      <c r="N59" s="115"/>
      <c r="O59" s="115"/>
      <c r="P59" s="145"/>
      <c r="Q59" s="145"/>
      <c r="R59" s="145"/>
      <c r="S59" s="115"/>
      <c r="T59" s="115"/>
      <c r="U59" s="115"/>
      <c r="V59" s="115"/>
      <c r="W59" s="142"/>
      <c r="X59" s="142"/>
      <c r="Y59" s="142"/>
      <c r="Z59" s="142"/>
      <c r="AA59" s="142"/>
      <c r="AB59" s="142"/>
      <c r="AC59" s="142"/>
      <c r="AD59" s="142"/>
      <c r="AE59" s="142"/>
      <c r="AF59" s="142"/>
      <c r="AG59" s="142"/>
      <c r="AH59" s="142"/>
      <c r="AI59" s="143"/>
      <c r="AJ59" s="143"/>
      <c r="AK59" s="143"/>
      <c r="AL59" s="143"/>
      <c r="AM59" s="143"/>
      <c r="AN59" s="143"/>
      <c r="AO59" s="143"/>
      <c r="AP59" s="115"/>
      <c r="AQ59" s="115"/>
      <c r="AR59" s="144"/>
      <c r="AS59" s="144"/>
      <c r="AT59" s="144"/>
      <c r="AU59" s="115"/>
      <c r="AV59" s="115"/>
      <c r="AW59" s="145"/>
      <c r="AX59" s="145"/>
      <c r="AY59" s="145"/>
      <c r="AZ59" s="115"/>
      <c r="BA59" s="115"/>
      <c r="BB59" s="115"/>
      <c r="BC59" s="115"/>
      <c r="BD59" s="142"/>
      <c r="BE59" s="142"/>
      <c r="BF59" s="142"/>
      <c r="BG59" s="142"/>
      <c r="BH59" s="142"/>
      <c r="BI59" s="142"/>
      <c r="BJ59" s="142"/>
      <c r="BK59" s="142"/>
      <c r="BL59" s="142"/>
      <c r="BM59" s="142"/>
      <c r="BN59" s="142"/>
      <c r="BO59" s="142"/>
    </row>
    <row r="60" spans="1:67" ht="18.75" customHeight="1">
      <c r="A60"/>
      <c r="B60" s="143"/>
      <c r="C60" s="143"/>
      <c r="D60" s="143"/>
      <c r="E60" s="143"/>
      <c r="F60" s="143"/>
      <c r="G60" s="143"/>
      <c r="H60" s="143"/>
      <c r="I60" s="115"/>
      <c r="J60" s="115"/>
      <c r="K60" s="144"/>
      <c r="L60" s="144"/>
      <c r="M60" s="144"/>
      <c r="N60" s="115"/>
      <c r="O60" s="115"/>
      <c r="P60" s="145"/>
      <c r="Q60" s="145"/>
      <c r="R60" s="145"/>
      <c r="S60" s="115"/>
      <c r="T60" s="115"/>
      <c r="U60" s="115"/>
      <c r="V60" s="115"/>
      <c r="W60" s="142"/>
      <c r="X60" s="142"/>
      <c r="Y60" s="142"/>
      <c r="Z60" s="142"/>
      <c r="AA60" s="142"/>
      <c r="AB60" s="142"/>
      <c r="AC60" s="142"/>
      <c r="AD60" s="142"/>
      <c r="AE60" s="142"/>
      <c r="AF60" s="142"/>
      <c r="AG60" s="142"/>
      <c r="AH60" s="142"/>
      <c r="AI60" s="143"/>
      <c r="AJ60" s="143"/>
      <c r="AK60" s="143"/>
      <c r="AL60" s="143"/>
      <c r="AM60" s="143"/>
      <c r="AN60" s="143"/>
      <c r="AO60" s="143"/>
      <c r="AP60" s="115"/>
      <c r="AQ60" s="115"/>
      <c r="AR60" s="144"/>
      <c r="AS60" s="144"/>
      <c r="AT60" s="144"/>
      <c r="AU60" s="115"/>
      <c r="AV60" s="115"/>
      <c r="AW60" s="145"/>
      <c r="AX60" s="145"/>
      <c r="AY60" s="145"/>
      <c r="AZ60" s="115"/>
      <c r="BA60" s="115"/>
      <c r="BB60" s="115"/>
      <c r="BC60" s="115"/>
      <c r="BD60" s="142"/>
      <c r="BE60" s="142"/>
      <c r="BF60" s="142"/>
      <c r="BG60" s="142"/>
      <c r="BH60" s="142"/>
      <c r="BI60" s="142"/>
      <c r="BJ60" s="142"/>
      <c r="BK60" s="142"/>
      <c r="BL60" s="142"/>
      <c r="BM60" s="142"/>
      <c r="BN60" s="142"/>
      <c r="BO60" s="142"/>
    </row>
    <row r="61" spans="1:67" ht="18.75" customHeight="1">
      <c r="A61"/>
      <c r="B61" s="143"/>
      <c r="C61" s="143"/>
      <c r="D61" s="143"/>
      <c r="E61" s="143"/>
      <c r="F61" s="143"/>
      <c r="G61" s="143"/>
      <c r="H61" s="143"/>
      <c r="I61" s="115"/>
      <c r="J61" s="115"/>
      <c r="K61" s="144"/>
      <c r="L61" s="144"/>
      <c r="M61" s="144"/>
      <c r="N61" s="115"/>
      <c r="O61" s="115"/>
      <c r="P61" s="145"/>
      <c r="Q61" s="145"/>
      <c r="R61" s="145"/>
      <c r="S61" s="115"/>
      <c r="T61" s="115"/>
      <c r="U61" s="115"/>
      <c r="V61" s="115"/>
      <c r="W61" s="142"/>
      <c r="X61" s="142"/>
      <c r="Y61" s="142"/>
      <c r="Z61" s="142"/>
      <c r="AA61" s="142"/>
      <c r="AB61" s="142"/>
      <c r="AC61" s="142"/>
      <c r="AD61" s="142"/>
      <c r="AE61" s="142"/>
      <c r="AF61" s="142"/>
      <c r="AG61" s="142"/>
      <c r="AH61" s="142"/>
      <c r="AI61" s="143"/>
      <c r="AJ61" s="143"/>
      <c r="AK61" s="143"/>
      <c r="AL61" s="143"/>
      <c r="AM61" s="143"/>
      <c r="AN61" s="143"/>
      <c r="AO61" s="143"/>
      <c r="AP61" s="115"/>
      <c r="AQ61" s="115"/>
      <c r="AR61" s="144"/>
      <c r="AS61" s="144"/>
      <c r="AT61" s="144"/>
      <c r="AU61" s="115"/>
      <c r="AV61" s="115"/>
      <c r="AW61" s="145"/>
      <c r="AX61" s="145"/>
      <c r="AY61" s="145"/>
      <c r="AZ61" s="115"/>
      <c r="BA61" s="115"/>
      <c r="BB61" s="115"/>
      <c r="BC61" s="115"/>
      <c r="BD61" s="142"/>
      <c r="BE61" s="142"/>
      <c r="BF61" s="142"/>
      <c r="BG61" s="142"/>
      <c r="BH61" s="142"/>
      <c r="BI61" s="142"/>
      <c r="BJ61" s="142"/>
      <c r="BK61" s="142"/>
      <c r="BL61" s="142"/>
      <c r="BM61" s="142"/>
      <c r="BN61" s="142"/>
      <c r="BO61" s="142"/>
    </row>
    <row r="62" spans="1:67" ht="18.75" customHeight="1">
      <c r="A62"/>
      <c r="B62" s="143"/>
      <c r="C62" s="143"/>
      <c r="D62" s="143"/>
      <c r="E62" s="143"/>
      <c r="F62" s="143"/>
      <c r="G62" s="143"/>
      <c r="H62" s="143"/>
      <c r="I62" s="115"/>
      <c r="J62" s="115"/>
      <c r="K62" s="144"/>
      <c r="L62" s="144"/>
      <c r="M62" s="144"/>
      <c r="N62" s="115"/>
      <c r="O62" s="115"/>
      <c r="P62" s="145"/>
      <c r="Q62" s="145"/>
      <c r="R62" s="145"/>
      <c r="S62" s="115"/>
      <c r="T62" s="115"/>
      <c r="U62" s="115"/>
      <c r="V62" s="115"/>
      <c r="W62" s="142"/>
      <c r="X62" s="142"/>
      <c r="Y62" s="142"/>
      <c r="Z62" s="142"/>
      <c r="AA62" s="142"/>
      <c r="AB62" s="142"/>
      <c r="AC62" s="142"/>
      <c r="AD62" s="142"/>
      <c r="AE62" s="142"/>
      <c r="AF62" s="142"/>
      <c r="AG62" s="142"/>
      <c r="AH62" s="142"/>
      <c r="AI62" s="143"/>
      <c r="AJ62" s="143"/>
      <c r="AK62" s="143"/>
      <c r="AL62" s="143"/>
      <c r="AM62" s="143"/>
      <c r="AN62" s="143"/>
      <c r="AO62" s="143"/>
      <c r="AP62" s="115"/>
      <c r="AQ62" s="115"/>
      <c r="AR62" s="144"/>
      <c r="AS62" s="144"/>
      <c r="AT62" s="144"/>
      <c r="AU62" s="115"/>
      <c r="AV62" s="115"/>
      <c r="AW62" s="145"/>
      <c r="AX62" s="145"/>
      <c r="AY62" s="145"/>
      <c r="AZ62" s="115"/>
      <c r="BA62" s="115"/>
      <c r="BB62" s="115"/>
      <c r="BC62" s="115"/>
      <c r="BD62" s="142"/>
      <c r="BE62" s="142"/>
      <c r="BF62" s="142"/>
      <c r="BG62" s="142"/>
      <c r="BH62" s="142"/>
      <c r="BI62" s="142"/>
      <c r="BJ62" s="142"/>
      <c r="BK62" s="142"/>
      <c r="BL62" s="142"/>
      <c r="BM62" s="142"/>
      <c r="BN62" s="142"/>
      <c r="BO62" s="142"/>
    </row>
    <row r="63" spans="1:67" ht="18.75" customHeight="1">
      <c r="A63"/>
      <c r="B63" s="143"/>
      <c r="C63" s="143"/>
      <c r="D63" s="143"/>
      <c r="E63" s="143"/>
      <c r="F63" s="143"/>
      <c r="G63" s="143"/>
      <c r="H63" s="143"/>
      <c r="I63" s="115"/>
      <c r="J63" s="115"/>
      <c r="K63" s="144"/>
      <c r="L63" s="144"/>
      <c r="M63" s="144"/>
      <c r="N63" s="115"/>
      <c r="O63" s="115"/>
      <c r="P63" s="145"/>
      <c r="Q63" s="145"/>
      <c r="R63" s="145"/>
      <c r="S63" s="115"/>
      <c r="T63" s="115"/>
      <c r="U63" s="115"/>
      <c r="V63" s="115"/>
      <c r="W63" s="142"/>
      <c r="X63" s="142"/>
      <c r="Y63" s="142"/>
      <c r="Z63" s="142"/>
      <c r="AA63" s="142"/>
      <c r="AB63" s="142"/>
      <c r="AC63" s="142"/>
      <c r="AD63" s="142"/>
      <c r="AE63" s="142"/>
      <c r="AF63" s="142"/>
      <c r="AG63" s="142"/>
      <c r="AH63" s="142"/>
      <c r="AI63" s="143"/>
      <c r="AJ63" s="143"/>
      <c r="AK63" s="143"/>
      <c r="AL63" s="143"/>
      <c r="AM63" s="143"/>
      <c r="AN63" s="143"/>
      <c r="AO63" s="143"/>
      <c r="AP63" s="115"/>
      <c r="AQ63" s="115"/>
      <c r="AR63" s="144"/>
      <c r="AS63" s="144"/>
      <c r="AT63" s="144"/>
      <c r="AU63" s="115"/>
      <c r="AV63" s="115"/>
      <c r="AW63" s="145"/>
      <c r="AX63" s="145"/>
      <c r="AY63" s="145"/>
      <c r="AZ63" s="115"/>
      <c r="BA63" s="115"/>
      <c r="BB63" s="115"/>
      <c r="BC63" s="115"/>
      <c r="BD63" s="142"/>
      <c r="BE63" s="142"/>
      <c r="BF63" s="142"/>
      <c r="BG63" s="142"/>
      <c r="BH63" s="142"/>
      <c r="BI63" s="142"/>
      <c r="BJ63" s="142"/>
      <c r="BK63" s="142"/>
      <c r="BL63" s="142"/>
      <c r="BM63" s="142"/>
      <c r="BN63" s="142"/>
      <c r="BO63" s="142"/>
    </row>
    <row r="64" spans="1:67" ht="18.75" customHeight="1">
      <c r="A64"/>
      <c r="B64" s="143"/>
      <c r="C64" s="143"/>
      <c r="D64" s="143"/>
      <c r="E64" s="143"/>
      <c r="F64" s="143"/>
      <c r="G64" s="143"/>
      <c r="H64" s="143"/>
      <c r="I64" s="115"/>
      <c r="J64" s="115"/>
      <c r="K64" s="144"/>
      <c r="L64" s="144"/>
      <c r="M64" s="144"/>
      <c r="N64" s="115"/>
      <c r="O64" s="115"/>
      <c r="P64" s="145"/>
      <c r="Q64" s="145"/>
      <c r="R64" s="145"/>
      <c r="S64" s="115"/>
      <c r="T64" s="115"/>
      <c r="U64" s="115"/>
      <c r="V64" s="115"/>
      <c r="W64" s="142"/>
      <c r="X64" s="142"/>
      <c r="Y64" s="142"/>
      <c r="Z64" s="142"/>
      <c r="AA64" s="142"/>
      <c r="AB64" s="142"/>
      <c r="AC64" s="142"/>
      <c r="AD64" s="142"/>
      <c r="AE64" s="142"/>
      <c r="AF64" s="142"/>
      <c r="AG64" s="142"/>
      <c r="AH64" s="142"/>
      <c r="AI64" s="143"/>
      <c r="AJ64" s="143"/>
      <c r="AK64" s="143"/>
      <c r="AL64" s="143"/>
      <c r="AM64" s="143"/>
      <c r="AN64" s="143"/>
      <c r="AO64" s="143"/>
      <c r="AP64" s="115"/>
      <c r="AQ64" s="115"/>
      <c r="AR64" s="144"/>
      <c r="AS64" s="144"/>
      <c r="AT64" s="144"/>
      <c r="AU64" s="115"/>
      <c r="AV64" s="115"/>
      <c r="AW64" s="145"/>
      <c r="AX64" s="145"/>
      <c r="AY64" s="145"/>
      <c r="AZ64" s="115"/>
      <c r="BA64" s="115"/>
      <c r="BB64" s="115"/>
      <c r="BC64" s="115"/>
      <c r="BD64" s="142"/>
      <c r="BE64" s="142"/>
      <c r="BF64" s="142"/>
      <c r="BG64" s="142"/>
      <c r="BH64" s="142"/>
      <c r="BI64" s="142"/>
      <c r="BJ64" s="142"/>
      <c r="BK64" s="142"/>
      <c r="BL64" s="142"/>
      <c r="BM64" s="142"/>
      <c r="BN64" s="142"/>
      <c r="BO64" s="142"/>
    </row>
    <row r="65" spans="1:67" ht="18.75" customHeight="1">
      <c r="A65"/>
      <c r="B65" s="143"/>
      <c r="C65" s="143"/>
      <c r="D65" s="143"/>
      <c r="E65" s="143"/>
      <c r="F65" s="143"/>
      <c r="G65" s="143"/>
      <c r="H65" s="143"/>
      <c r="I65" s="115"/>
      <c r="J65" s="115"/>
      <c r="K65" s="144"/>
      <c r="L65" s="144"/>
      <c r="M65" s="144"/>
      <c r="N65" s="115"/>
      <c r="O65" s="115"/>
      <c r="P65" s="145"/>
      <c r="Q65" s="145"/>
      <c r="R65" s="145"/>
      <c r="S65" s="115"/>
      <c r="T65" s="115"/>
      <c r="U65" s="115"/>
      <c r="V65" s="115"/>
      <c r="W65" s="142"/>
      <c r="X65" s="142"/>
      <c r="Y65" s="142"/>
      <c r="Z65" s="142"/>
      <c r="AA65" s="142"/>
      <c r="AB65" s="142"/>
      <c r="AC65" s="142"/>
      <c r="AD65" s="142"/>
      <c r="AE65" s="142"/>
      <c r="AF65" s="142"/>
      <c r="AG65" s="142"/>
      <c r="AH65" s="142"/>
      <c r="AI65" s="143"/>
      <c r="AJ65" s="143"/>
      <c r="AK65" s="143"/>
      <c r="AL65" s="143"/>
      <c r="AM65" s="143"/>
      <c r="AN65" s="143"/>
      <c r="AO65" s="143"/>
      <c r="AP65" s="115"/>
      <c r="AQ65" s="115"/>
      <c r="AR65" s="144"/>
      <c r="AS65" s="144"/>
      <c r="AT65" s="144"/>
      <c r="AU65" s="115"/>
      <c r="AV65" s="115"/>
      <c r="AW65" s="145"/>
      <c r="AX65" s="145"/>
      <c r="AY65" s="145"/>
      <c r="AZ65" s="115"/>
      <c r="BA65" s="115"/>
      <c r="BB65" s="115"/>
      <c r="BC65" s="115"/>
      <c r="BD65" s="142"/>
      <c r="BE65" s="142"/>
      <c r="BF65" s="142"/>
      <c r="BG65" s="142"/>
      <c r="BH65" s="142"/>
      <c r="BI65" s="142"/>
      <c r="BJ65" s="142"/>
      <c r="BK65" s="142"/>
      <c r="BL65" s="142"/>
      <c r="BM65" s="142"/>
      <c r="BN65" s="142"/>
      <c r="BO65" s="142"/>
    </row>
    <row r="66" spans="1:67" ht="18.75" customHeight="1">
      <c r="A66"/>
      <c r="B66" s="143"/>
      <c r="C66" s="143"/>
      <c r="D66" s="143"/>
      <c r="E66" s="143"/>
      <c r="F66" s="143"/>
      <c r="G66" s="143"/>
      <c r="H66" s="143"/>
      <c r="I66" s="115"/>
      <c r="J66" s="115"/>
      <c r="K66" s="144"/>
      <c r="L66" s="144"/>
      <c r="M66" s="144"/>
      <c r="N66" s="115"/>
      <c r="O66" s="115"/>
      <c r="P66" s="145"/>
      <c r="Q66" s="145"/>
      <c r="R66" s="145"/>
      <c r="S66" s="115"/>
      <c r="T66" s="115"/>
      <c r="U66" s="115"/>
      <c r="V66" s="115"/>
      <c r="W66" s="142"/>
      <c r="X66" s="142"/>
      <c r="Y66" s="142"/>
      <c r="Z66" s="142"/>
      <c r="AA66" s="142"/>
      <c r="AB66" s="142"/>
      <c r="AC66" s="142"/>
      <c r="AD66" s="142"/>
      <c r="AE66" s="142"/>
      <c r="AF66" s="142"/>
      <c r="AG66" s="142"/>
      <c r="AH66" s="142"/>
      <c r="AI66" s="143"/>
      <c r="AJ66" s="143"/>
      <c r="AK66" s="143"/>
      <c r="AL66" s="143"/>
      <c r="AM66" s="143"/>
      <c r="AN66" s="143"/>
      <c r="AO66" s="143"/>
      <c r="AP66" s="115"/>
      <c r="AQ66" s="115"/>
      <c r="AR66" s="144"/>
      <c r="AS66" s="144"/>
      <c r="AT66" s="144"/>
      <c r="AU66" s="115"/>
      <c r="AV66" s="115"/>
      <c r="AW66" s="145"/>
      <c r="AX66" s="145"/>
      <c r="AY66" s="145"/>
      <c r="AZ66" s="115"/>
      <c r="BA66" s="115"/>
      <c r="BB66" s="115"/>
      <c r="BC66" s="115"/>
      <c r="BD66" s="142"/>
      <c r="BE66" s="142"/>
      <c r="BF66" s="142"/>
      <c r="BG66" s="142"/>
      <c r="BH66" s="142"/>
      <c r="BI66" s="142"/>
      <c r="BJ66" s="142"/>
      <c r="BK66" s="142"/>
      <c r="BL66" s="142"/>
      <c r="BM66" s="142"/>
      <c r="BN66" s="142"/>
      <c r="BO66" s="142"/>
    </row>
    <row r="67" spans="1:67" ht="18.75" customHeight="1">
      <c r="A67"/>
      <c r="B67" s="143"/>
      <c r="C67" s="143"/>
      <c r="D67" s="143"/>
      <c r="E67" s="143"/>
      <c r="F67" s="143"/>
      <c r="G67" s="143"/>
      <c r="H67" s="143"/>
      <c r="I67" s="115"/>
      <c r="J67" s="115"/>
      <c r="K67" s="144"/>
      <c r="L67" s="144"/>
      <c r="M67" s="144"/>
      <c r="N67" s="115"/>
      <c r="O67" s="115"/>
      <c r="P67" s="145"/>
      <c r="Q67" s="145"/>
      <c r="R67" s="145"/>
      <c r="S67" s="115"/>
      <c r="T67" s="115"/>
      <c r="U67" s="115"/>
      <c r="V67" s="115"/>
      <c r="W67" s="142"/>
      <c r="X67" s="142"/>
      <c r="Y67" s="142"/>
      <c r="Z67" s="142"/>
      <c r="AA67" s="142"/>
      <c r="AB67" s="142"/>
      <c r="AC67" s="142"/>
      <c r="AD67" s="142"/>
      <c r="AE67" s="142"/>
      <c r="AF67" s="142"/>
      <c r="AG67" s="142"/>
      <c r="AH67" s="142"/>
      <c r="AI67" s="143"/>
      <c r="AJ67" s="143"/>
      <c r="AK67" s="143"/>
      <c r="AL67" s="143"/>
      <c r="AM67" s="143"/>
      <c r="AN67" s="143"/>
      <c r="AO67" s="143"/>
      <c r="AP67" s="115"/>
      <c r="AQ67" s="115"/>
      <c r="AR67" s="144"/>
      <c r="AS67" s="144"/>
      <c r="AT67" s="144"/>
      <c r="AU67" s="115"/>
      <c r="AV67" s="115"/>
      <c r="AW67" s="145"/>
      <c r="AX67" s="145"/>
      <c r="AY67" s="145"/>
      <c r="AZ67" s="115"/>
      <c r="BA67" s="115"/>
      <c r="BB67" s="115"/>
      <c r="BC67" s="115"/>
      <c r="BD67" s="142"/>
      <c r="BE67" s="142"/>
      <c r="BF67" s="142"/>
      <c r="BG67" s="142"/>
      <c r="BH67" s="142"/>
      <c r="BI67" s="142"/>
      <c r="BJ67" s="142"/>
      <c r="BK67" s="142"/>
      <c r="BL67" s="142"/>
      <c r="BM67" s="142"/>
      <c r="BN67" s="142"/>
      <c r="BO67" s="142"/>
    </row>
    <row r="68" spans="1:67" ht="18.75" customHeight="1">
      <c r="A68"/>
      <c r="B68" s="143"/>
      <c r="C68" s="143"/>
      <c r="D68" s="143"/>
      <c r="E68" s="143"/>
      <c r="F68" s="143"/>
      <c r="G68" s="143"/>
      <c r="H68" s="143"/>
      <c r="I68" s="115"/>
      <c r="J68" s="115"/>
      <c r="K68" s="144"/>
      <c r="L68" s="144"/>
      <c r="M68" s="144"/>
      <c r="N68" s="115"/>
      <c r="O68" s="115"/>
      <c r="P68" s="145"/>
      <c r="Q68" s="145"/>
      <c r="R68" s="145"/>
      <c r="S68" s="115"/>
      <c r="T68" s="115"/>
      <c r="U68" s="115"/>
      <c r="V68" s="115"/>
      <c r="W68" s="142"/>
      <c r="X68" s="142"/>
      <c r="Y68" s="142"/>
      <c r="Z68" s="142"/>
      <c r="AA68" s="142"/>
      <c r="AB68" s="142"/>
      <c r="AC68" s="142"/>
      <c r="AD68" s="142"/>
      <c r="AE68" s="142"/>
      <c r="AF68" s="142"/>
      <c r="AG68" s="142"/>
      <c r="AH68" s="142"/>
      <c r="AI68" s="143"/>
      <c r="AJ68" s="143"/>
      <c r="AK68" s="143"/>
      <c r="AL68" s="143"/>
      <c r="AM68" s="143"/>
      <c r="AN68" s="143"/>
      <c r="AO68" s="143"/>
      <c r="AP68" s="115"/>
      <c r="AQ68" s="115"/>
      <c r="AR68" s="144"/>
      <c r="AS68" s="144"/>
      <c r="AT68" s="144"/>
      <c r="AU68" s="115"/>
      <c r="AV68" s="115"/>
      <c r="AW68" s="145"/>
      <c r="AX68" s="145"/>
      <c r="AY68" s="145"/>
      <c r="AZ68" s="115"/>
      <c r="BA68" s="115"/>
      <c r="BB68" s="115"/>
      <c r="BC68" s="115"/>
      <c r="BD68" s="142"/>
      <c r="BE68" s="142"/>
      <c r="BF68" s="142"/>
      <c r="BG68" s="142"/>
      <c r="BH68" s="142"/>
      <c r="BI68" s="142"/>
      <c r="BJ68" s="142"/>
      <c r="BK68" s="142"/>
      <c r="BL68" s="142"/>
      <c r="BM68" s="142"/>
      <c r="BN68" s="142"/>
      <c r="BO68" s="142"/>
    </row>
    <row r="69" spans="1:67" ht="18.75" customHeight="1">
      <c r="A69"/>
      <c r="B69" s="143"/>
      <c r="C69" s="143"/>
      <c r="D69" s="143"/>
      <c r="E69" s="143"/>
      <c r="F69" s="143"/>
      <c r="G69" s="143"/>
      <c r="H69" s="143"/>
      <c r="I69" s="115"/>
      <c r="J69" s="115"/>
      <c r="K69" s="144"/>
      <c r="L69" s="144"/>
      <c r="M69" s="144"/>
      <c r="N69" s="115"/>
      <c r="O69" s="115"/>
      <c r="P69" s="145"/>
      <c r="Q69" s="145"/>
      <c r="R69" s="145"/>
      <c r="S69" s="115"/>
      <c r="T69" s="115"/>
      <c r="U69" s="115"/>
      <c r="V69" s="115"/>
      <c r="W69" s="142"/>
      <c r="X69" s="142"/>
      <c r="Y69" s="142"/>
      <c r="Z69" s="142"/>
      <c r="AA69" s="142"/>
      <c r="AB69" s="142"/>
      <c r="AC69" s="142"/>
      <c r="AD69" s="142"/>
      <c r="AE69" s="142"/>
      <c r="AF69" s="142"/>
      <c r="AG69" s="142"/>
      <c r="AH69" s="142"/>
      <c r="AI69" s="143"/>
      <c r="AJ69" s="143"/>
      <c r="AK69" s="143"/>
      <c r="AL69" s="143"/>
      <c r="AM69" s="143"/>
      <c r="AN69" s="143"/>
      <c r="AO69" s="143"/>
      <c r="AP69" s="115"/>
      <c r="AQ69" s="115"/>
      <c r="AR69" s="144"/>
      <c r="AS69" s="144"/>
      <c r="AT69" s="144"/>
      <c r="AU69" s="115"/>
      <c r="AV69" s="115"/>
      <c r="AW69" s="145"/>
      <c r="AX69" s="145"/>
      <c r="AY69" s="145"/>
      <c r="AZ69" s="115"/>
      <c r="BA69" s="115"/>
      <c r="BB69" s="115"/>
      <c r="BC69" s="115"/>
      <c r="BD69" s="142"/>
      <c r="BE69" s="142"/>
      <c r="BF69" s="142"/>
      <c r="BG69" s="142"/>
      <c r="BH69" s="142"/>
      <c r="BI69" s="142"/>
      <c r="BJ69" s="142"/>
      <c r="BK69" s="142"/>
      <c r="BL69" s="142"/>
      <c r="BM69" s="142"/>
      <c r="BN69" s="142"/>
      <c r="BO69" s="142"/>
    </row>
    <row r="70" spans="1:67" ht="18.75" customHeight="1">
      <c r="A70"/>
      <c r="B70" s="143"/>
      <c r="C70" s="143"/>
      <c r="D70" s="143"/>
      <c r="E70" s="143"/>
      <c r="F70" s="143"/>
      <c r="G70" s="143"/>
      <c r="H70" s="143"/>
      <c r="I70" s="115"/>
      <c r="J70" s="115"/>
      <c r="K70" s="144"/>
      <c r="L70" s="144"/>
      <c r="M70" s="144"/>
      <c r="N70" s="115"/>
      <c r="O70" s="115"/>
      <c r="P70" s="145"/>
      <c r="Q70" s="145"/>
      <c r="R70" s="145"/>
      <c r="S70" s="115"/>
      <c r="T70" s="115"/>
      <c r="U70" s="115"/>
      <c r="V70" s="115"/>
      <c r="W70" s="142"/>
      <c r="X70" s="142"/>
      <c r="Y70" s="142"/>
      <c r="Z70" s="142"/>
      <c r="AA70" s="142"/>
      <c r="AB70" s="142"/>
      <c r="AC70" s="142"/>
      <c r="AD70" s="142"/>
      <c r="AE70" s="142"/>
      <c r="AF70" s="142"/>
      <c r="AG70" s="142"/>
      <c r="AH70" s="142"/>
      <c r="AI70" s="143"/>
      <c r="AJ70" s="143"/>
      <c r="AK70" s="143"/>
      <c r="AL70" s="143"/>
      <c r="AM70" s="143"/>
      <c r="AN70" s="143"/>
      <c r="AO70" s="143"/>
      <c r="AP70" s="115"/>
      <c r="AQ70" s="115"/>
      <c r="AR70" s="144"/>
      <c r="AS70" s="144"/>
      <c r="AT70" s="144"/>
      <c r="AU70" s="115"/>
      <c r="AV70" s="115"/>
      <c r="AW70" s="145"/>
      <c r="AX70" s="145"/>
      <c r="AY70" s="145"/>
      <c r="AZ70" s="115"/>
      <c r="BA70" s="115"/>
      <c r="BB70" s="115"/>
      <c r="BC70" s="115"/>
      <c r="BD70" s="142"/>
      <c r="BE70" s="142"/>
      <c r="BF70" s="142"/>
      <c r="BG70" s="142"/>
      <c r="BH70" s="142"/>
      <c r="BI70" s="142"/>
      <c r="BJ70" s="142"/>
      <c r="BK70" s="142"/>
      <c r="BL70" s="142"/>
      <c r="BM70" s="142"/>
      <c r="BN70" s="142"/>
      <c r="BO70" s="142"/>
    </row>
    <row r="71" spans="1:67" ht="18.75" customHeight="1">
      <c r="A71"/>
      <c r="B71" s="139"/>
      <c r="C71" s="139"/>
      <c r="D71" s="139"/>
      <c r="E71" s="139"/>
      <c r="F71" s="139"/>
      <c r="G71" s="139"/>
      <c r="H71" s="139"/>
      <c r="I71" s="135"/>
      <c r="J71" s="135"/>
      <c r="K71" s="140"/>
      <c r="L71" s="140"/>
      <c r="M71" s="140"/>
      <c r="N71" s="135"/>
      <c r="O71" s="135"/>
      <c r="P71" s="141"/>
      <c r="Q71" s="141"/>
      <c r="R71" s="141"/>
      <c r="S71" s="135"/>
      <c r="T71" s="135"/>
      <c r="U71" s="135"/>
      <c r="V71" s="135"/>
      <c r="W71" s="136"/>
      <c r="X71" s="136"/>
      <c r="Y71" s="136"/>
      <c r="Z71" s="136"/>
      <c r="AA71" s="136"/>
      <c r="AB71" s="136"/>
      <c r="AC71" s="136"/>
      <c r="AD71" s="136"/>
      <c r="AE71" s="136"/>
      <c r="AF71" s="136"/>
      <c r="AG71" s="136"/>
      <c r="AH71" s="136"/>
      <c r="AI71" s="139"/>
      <c r="AJ71" s="139"/>
      <c r="AK71" s="139"/>
      <c r="AL71" s="139"/>
      <c r="AM71" s="139"/>
      <c r="AN71" s="139"/>
      <c r="AO71" s="139"/>
      <c r="AP71" s="135"/>
      <c r="AQ71" s="135"/>
      <c r="AR71" s="140"/>
      <c r="AS71" s="140"/>
      <c r="AT71" s="140"/>
      <c r="AU71" s="135"/>
      <c r="AV71" s="135"/>
      <c r="AW71" s="141"/>
      <c r="AX71" s="141"/>
      <c r="AY71" s="141"/>
      <c r="AZ71" s="135"/>
      <c r="BA71" s="135"/>
      <c r="BB71" s="135"/>
      <c r="BC71" s="135"/>
      <c r="BD71" s="136"/>
      <c r="BE71" s="136"/>
      <c r="BF71" s="136"/>
      <c r="BG71" s="136"/>
      <c r="BH71" s="136"/>
      <c r="BI71" s="136"/>
      <c r="BJ71" s="136"/>
      <c r="BK71" s="136"/>
      <c r="BL71" s="136"/>
      <c r="BM71" s="136"/>
      <c r="BN71" s="136"/>
      <c r="BO71" s="136"/>
    </row>
    <row r="72" spans="1:34" ht="13.5" customHeight="1">
      <c r="A72"/>
      <c r="B72"/>
      <c r="C72"/>
      <c r="D72"/>
      <c r="E72"/>
      <c r="F72"/>
      <c r="G72"/>
      <c r="H72"/>
      <c r="I72"/>
      <c r="J72"/>
      <c r="K72"/>
      <c r="L72"/>
      <c r="M72"/>
      <c r="N72"/>
      <c r="O72"/>
      <c r="P72"/>
      <c r="Q72"/>
      <c r="R72"/>
      <c r="S72"/>
      <c r="T72"/>
      <c r="U72"/>
      <c r="V72"/>
      <c r="W72"/>
      <c r="X72"/>
      <c r="Y72"/>
      <c r="Z72"/>
      <c r="AA72"/>
      <c r="AB72"/>
      <c r="AC72"/>
      <c r="AD72"/>
      <c r="AE72"/>
      <c r="AF72"/>
      <c r="AG72"/>
      <c r="AH72"/>
    </row>
    <row r="73" spans="1:34" ht="13.5" customHeight="1">
      <c r="A73"/>
      <c r="B73"/>
      <c r="C73"/>
      <c r="D73"/>
      <c r="E73"/>
      <c r="F73"/>
      <c r="G73"/>
      <c r="H73"/>
      <c r="I73"/>
      <c r="J73"/>
      <c r="K73"/>
      <c r="L73"/>
      <c r="M73"/>
      <c r="N73"/>
      <c r="O73"/>
      <c r="P73"/>
      <c r="Q73"/>
      <c r="R73"/>
      <c r="S73"/>
      <c r="T73"/>
      <c r="U73"/>
      <c r="V73"/>
      <c r="W73"/>
      <c r="X73"/>
      <c r="Y73"/>
      <c r="Z73"/>
      <c r="AA73"/>
      <c r="AB73"/>
      <c r="AC73"/>
      <c r="AD73"/>
      <c r="AE73"/>
      <c r="AF73"/>
      <c r="AG73"/>
      <c r="AH73"/>
    </row>
    <row r="74" spans="1:34" ht="13.5" customHeight="1">
      <c r="A74"/>
      <c r="B74"/>
      <c r="C74"/>
      <c r="D74"/>
      <c r="E74"/>
      <c r="F74"/>
      <c r="G74"/>
      <c r="H74"/>
      <c r="I74"/>
      <c r="J74"/>
      <c r="K74"/>
      <c r="L74"/>
      <c r="M74"/>
      <c r="N74"/>
      <c r="O74"/>
      <c r="P74"/>
      <c r="Q74"/>
      <c r="R74"/>
      <c r="S74"/>
      <c r="T74"/>
      <c r="U74"/>
      <c r="V74"/>
      <c r="W74"/>
      <c r="X74"/>
      <c r="Y74"/>
      <c r="Z74"/>
      <c r="AA74"/>
      <c r="AB74"/>
      <c r="AC74"/>
      <c r="AD74"/>
      <c r="AE74"/>
      <c r="AF74"/>
      <c r="AG74"/>
      <c r="AH74"/>
    </row>
    <row r="75" spans="1:34" ht="13.5" customHeight="1">
      <c r="A75"/>
      <c r="B75"/>
      <c r="C75"/>
      <c r="D75"/>
      <c r="E75"/>
      <c r="F75"/>
      <c r="G75"/>
      <c r="H75"/>
      <c r="I75"/>
      <c r="J75"/>
      <c r="K75"/>
      <c r="L75"/>
      <c r="M75"/>
      <c r="N75"/>
      <c r="O75"/>
      <c r="P75"/>
      <c r="Q75"/>
      <c r="R75"/>
      <c r="S75"/>
      <c r="T75"/>
      <c r="U75"/>
      <c r="V75"/>
      <c r="W75"/>
      <c r="X75"/>
      <c r="Y75"/>
      <c r="Z75"/>
      <c r="AA75"/>
      <c r="AB75"/>
      <c r="AC75"/>
      <c r="AD75"/>
      <c r="AE75"/>
      <c r="AF75"/>
      <c r="AG75"/>
      <c r="AH75"/>
    </row>
    <row r="76" spans="1:34" ht="13.5" customHeight="1">
      <c r="A76"/>
      <c r="B76"/>
      <c r="C76"/>
      <c r="D76"/>
      <c r="E76"/>
      <c r="F76"/>
      <c r="G76"/>
      <c r="H76"/>
      <c r="I76"/>
      <c r="J76"/>
      <c r="K76"/>
      <c r="L76"/>
      <c r="M76"/>
      <c r="N76"/>
      <c r="O76"/>
      <c r="P76"/>
      <c r="Q76"/>
      <c r="R76"/>
      <c r="S76"/>
      <c r="T76"/>
      <c r="U76"/>
      <c r="V76"/>
      <c r="W76"/>
      <c r="X76"/>
      <c r="Y76"/>
      <c r="Z76"/>
      <c r="AA76"/>
      <c r="AB76"/>
      <c r="AC76"/>
      <c r="AD76"/>
      <c r="AE76"/>
      <c r="AF76"/>
      <c r="AG76"/>
      <c r="AH76"/>
    </row>
    <row r="77" spans="2:34" ht="13.5" customHeight="1">
      <c r="B77" s="137" t="s">
        <v>159</v>
      </c>
      <c r="C77" s="137"/>
      <c r="D77" s="137"/>
      <c r="E77" s="137"/>
      <c r="F77" s="137"/>
      <c r="G77" s="137"/>
      <c r="H77" s="137"/>
      <c r="I77" s="137"/>
      <c r="J77" s="137"/>
      <c r="K77" s="131" t="s">
        <v>129</v>
      </c>
      <c r="L77" s="131"/>
      <c r="M77" s="131" t="s">
        <v>130</v>
      </c>
      <c r="N77" s="131"/>
      <c r="O77" s="131" t="s">
        <v>131</v>
      </c>
      <c r="P77" s="131"/>
      <c r="Q77" s="131" t="s">
        <v>132</v>
      </c>
      <c r="R77" s="131"/>
      <c r="S77" s="138" t="s">
        <v>160</v>
      </c>
      <c r="T77" s="138"/>
      <c r="U77" s="138" t="s">
        <v>161</v>
      </c>
      <c r="V77" s="138"/>
      <c r="W77" s="131" t="s">
        <v>135</v>
      </c>
      <c r="X77" s="131"/>
      <c r="Y77" s="131" t="s">
        <v>157</v>
      </c>
      <c r="Z77" s="131"/>
      <c r="AA77" s="132" t="s">
        <v>137</v>
      </c>
      <c r="AB77" s="132"/>
      <c r="AC77" s="132"/>
      <c r="AD77" s="132"/>
      <c r="AE77" s="132"/>
      <c r="AF77" s="132"/>
      <c r="AG77" s="132"/>
      <c r="AH77" s="132"/>
    </row>
    <row r="78" spans="2:34" ht="13.5" customHeight="1">
      <c r="B78" s="133" t="s">
        <v>143</v>
      </c>
      <c r="C78" s="133"/>
      <c r="D78" s="134"/>
      <c r="E78" s="134"/>
      <c r="F78" s="134"/>
      <c r="G78" s="134"/>
      <c r="H78" s="134"/>
      <c r="I78" s="134"/>
      <c r="J78" s="134"/>
      <c r="K78" s="127"/>
      <c r="L78" s="127"/>
      <c r="M78" s="127"/>
      <c r="N78" s="127"/>
      <c r="O78" s="127"/>
      <c r="P78" s="127"/>
      <c r="Q78" s="127"/>
      <c r="R78" s="127"/>
      <c r="S78" s="127"/>
      <c r="T78" s="127"/>
      <c r="U78" s="127"/>
      <c r="V78" s="127"/>
      <c r="W78" s="127"/>
      <c r="X78" s="127"/>
      <c r="Y78" s="128"/>
      <c r="Z78" s="128"/>
      <c r="AA78" s="129"/>
      <c r="AB78" s="129"/>
      <c r="AC78" s="129"/>
      <c r="AD78" s="129"/>
      <c r="AE78" s="129"/>
      <c r="AF78" s="129"/>
      <c r="AG78" s="129"/>
      <c r="AH78" s="129"/>
    </row>
    <row r="79" spans="2:34" ht="13.5" customHeight="1">
      <c r="B79" s="130" t="s">
        <v>57</v>
      </c>
      <c r="C79" s="130"/>
      <c r="D79" s="130"/>
      <c r="E79" s="130"/>
      <c r="F79" s="130"/>
      <c r="G79" s="130"/>
      <c r="H79" s="130"/>
      <c r="I79" s="118" t="s">
        <v>58</v>
      </c>
      <c r="J79" s="118"/>
      <c r="K79" s="118" t="s">
        <v>59</v>
      </c>
      <c r="L79" s="118"/>
      <c r="M79" s="118" t="s">
        <v>60</v>
      </c>
      <c r="N79" s="118"/>
      <c r="O79" s="118" t="s">
        <v>65</v>
      </c>
      <c r="P79" s="118"/>
      <c r="Q79" s="118" t="s">
        <v>66</v>
      </c>
      <c r="R79" s="118"/>
      <c r="S79" s="118" t="s">
        <v>67</v>
      </c>
      <c r="T79" s="118"/>
      <c r="U79" s="119" t="s">
        <v>68</v>
      </c>
      <c r="V79" s="119"/>
      <c r="W79" s="119"/>
      <c r="X79" s="119"/>
      <c r="Z79" s="13"/>
      <c r="AA79" s="129"/>
      <c r="AB79" s="129"/>
      <c r="AC79" s="129"/>
      <c r="AD79" s="129"/>
      <c r="AE79" s="129"/>
      <c r="AF79" s="129"/>
      <c r="AG79" s="129"/>
      <c r="AH79" s="129"/>
    </row>
    <row r="80" spans="2:24" ht="13.5" customHeight="1">
      <c r="B80" s="130"/>
      <c r="C80" s="130"/>
      <c r="D80" s="130"/>
      <c r="E80" s="130"/>
      <c r="F80" s="130"/>
      <c r="G80" s="130"/>
      <c r="H80" s="130"/>
      <c r="I80" s="118"/>
      <c r="J80" s="118"/>
      <c r="K80" s="118"/>
      <c r="L80" s="118"/>
      <c r="M80" s="118"/>
      <c r="N80" s="118"/>
      <c r="O80" s="118"/>
      <c r="P80" s="118"/>
      <c r="Q80" s="118"/>
      <c r="R80" s="118"/>
      <c r="S80" s="118"/>
      <c r="T80" s="118"/>
      <c r="U80" s="120" t="s">
        <v>70</v>
      </c>
      <c r="V80" s="120"/>
      <c r="W80" s="121" t="s">
        <v>71</v>
      </c>
      <c r="X80" s="121"/>
    </row>
    <row r="81" spans="2:24" ht="13.5" customHeight="1">
      <c r="B81" s="122" t="s">
        <v>75</v>
      </c>
      <c r="C81" s="122"/>
      <c r="D81" s="122"/>
      <c r="E81" s="122"/>
      <c r="F81" s="122"/>
      <c r="G81" s="122"/>
      <c r="H81" s="122"/>
      <c r="I81" s="123">
        <f>P14</f>
        <v>0</v>
      </c>
      <c r="J81" s="123"/>
      <c r="K81" s="123">
        <f>M78</f>
        <v>0</v>
      </c>
      <c r="L81" s="123"/>
      <c r="M81" s="124"/>
      <c r="N81" s="124"/>
      <c r="O81" s="125"/>
      <c r="P81" s="125"/>
      <c r="Q81" s="126"/>
      <c r="R81" s="126"/>
      <c r="S81" s="109"/>
      <c r="T81" s="109"/>
      <c r="U81" s="110">
        <f>SUM(I81:R81)</f>
        <v>0</v>
      </c>
      <c r="V81" s="110"/>
      <c r="W81" s="9">
        <f>2+S81</f>
        <v>2</v>
      </c>
      <c r="X81" s="10" t="s">
        <v>76</v>
      </c>
    </row>
    <row r="82" spans="2:24" ht="13.5" customHeight="1">
      <c r="B82" s="111" t="s">
        <v>60</v>
      </c>
      <c r="C82" s="111"/>
      <c r="D82" s="111"/>
      <c r="E82" s="111"/>
      <c r="F82" s="111"/>
      <c r="G82" s="111"/>
      <c r="H82" s="111"/>
      <c r="I82" s="112"/>
      <c r="J82" s="112"/>
      <c r="K82" s="112"/>
      <c r="L82" s="112"/>
      <c r="M82" s="113">
        <f>O78</f>
        <v>0</v>
      </c>
      <c r="N82" s="113"/>
      <c r="O82" s="114"/>
      <c r="P82" s="114"/>
      <c r="Q82" s="115"/>
      <c r="R82" s="115"/>
      <c r="S82" s="116"/>
      <c r="T82" s="116"/>
      <c r="U82" s="117">
        <f>SUM(I82:R82)</f>
        <v>0</v>
      </c>
      <c r="V82" s="117"/>
      <c r="W82" s="11">
        <f>2+S82</f>
        <v>2</v>
      </c>
      <c r="X82" s="12" t="s">
        <v>76</v>
      </c>
    </row>
    <row r="84" ht="13.5" customHeight="1">
      <c r="A84" s="19" t="s">
        <v>162</v>
      </c>
    </row>
    <row r="85" spans="1:34" ht="13.5" customHeight="1">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row>
    <row r="86" spans="1:34" ht="13.5" customHeight="1">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row>
    <row r="87" spans="1:34" ht="13.5" customHeight="1">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row>
    <row r="88" spans="1:34" ht="13.5" customHeight="1">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row>
    <row r="89" spans="1:34" ht="13.5" customHeight="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row>
    <row r="90" spans="1:34" ht="13.5" customHeight="1">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row>
    <row r="91" spans="1:34" ht="13.5"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row>
  </sheetData>
  <sheetProtection selectLockedCells="1" selectUnlockedCells="1"/>
  <mergeCells count="1104">
    <mergeCell ref="A89:AH89"/>
    <mergeCell ref="A90:AH90"/>
    <mergeCell ref="A91:AH91"/>
    <mergeCell ref="A85:AH85"/>
    <mergeCell ref="A86:AH86"/>
    <mergeCell ref="A87:AH87"/>
    <mergeCell ref="A88:AH88"/>
    <mergeCell ref="U81:V81"/>
    <mergeCell ref="B82:H82"/>
    <mergeCell ref="I82:J82"/>
    <mergeCell ref="K82:L82"/>
    <mergeCell ref="M82:N82"/>
    <mergeCell ref="O82:P82"/>
    <mergeCell ref="Q82:R82"/>
    <mergeCell ref="S82:T82"/>
    <mergeCell ref="U82:V82"/>
    <mergeCell ref="U79:X79"/>
    <mergeCell ref="U80:V80"/>
    <mergeCell ref="W80:X80"/>
    <mergeCell ref="B81:H81"/>
    <mergeCell ref="I81:J81"/>
    <mergeCell ref="K81:L81"/>
    <mergeCell ref="M81:N81"/>
    <mergeCell ref="O81:P81"/>
    <mergeCell ref="Q81:R81"/>
    <mergeCell ref="S81:T81"/>
    <mergeCell ref="W78:X78"/>
    <mergeCell ref="Y78:Z78"/>
    <mergeCell ref="AA78:AH79"/>
    <mergeCell ref="B79:H80"/>
    <mergeCell ref="I79:J80"/>
    <mergeCell ref="K79:L80"/>
    <mergeCell ref="M79:N80"/>
    <mergeCell ref="O79:P80"/>
    <mergeCell ref="Q79:R80"/>
    <mergeCell ref="S79:T80"/>
    <mergeCell ref="Y77:Z77"/>
    <mergeCell ref="AA77:AH77"/>
    <mergeCell ref="B78:C78"/>
    <mergeCell ref="D78:J78"/>
    <mergeCell ref="K78:L78"/>
    <mergeCell ref="M78:N78"/>
    <mergeCell ref="O78:P78"/>
    <mergeCell ref="Q78:R78"/>
    <mergeCell ref="S78:T78"/>
    <mergeCell ref="U78:V78"/>
    <mergeCell ref="Q77:R77"/>
    <mergeCell ref="S77:T77"/>
    <mergeCell ref="U77:V77"/>
    <mergeCell ref="W77:X77"/>
    <mergeCell ref="B77:J77"/>
    <mergeCell ref="K77:L77"/>
    <mergeCell ref="M77:N77"/>
    <mergeCell ref="O77:P77"/>
    <mergeCell ref="AW71:AY71"/>
    <mergeCell ref="AZ71:BA71"/>
    <mergeCell ref="BB71:BC71"/>
    <mergeCell ref="BD71:BO71"/>
    <mergeCell ref="AI71:AO71"/>
    <mergeCell ref="AP71:AQ71"/>
    <mergeCell ref="AR71:AT71"/>
    <mergeCell ref="AU71:AV71"/>
    <mergeCell ref="P71:R71"/>
    <mergeCell ref="S71:T71"/>
    <mergeCell ref="U71:V71"/>
    <mergeCell ref="W71:AH71"/>
    <mergeCell ref="B71:H71"/>
    <mergeCell ref="I71:J71"/>
    <mergeCell ref="K71:M71"/>
    <mergeCell ref="N71:O71"/>
    <mergeCell ref="AW70:AY70"/>
    <mergeCell ref="AZ70:BA70"/>
    <mergeCell ref="BB70:BC70"/>
    <mergeCell ref="BD70:BO70"/>
    <mergeCell ref="AI70:AO70"/>
    <mergeCell ref="AP70:AQ70"/>
    <mergeCell ref="AR70:AT70"/>
    <mergeCell ref="AU70:AV70"/>
    <mergeCell ref="P70:R70"/>
    <mergeCell ref="S70:T70"/>
    <mergeCell ref="U70:V70"/>
    <mergeCell ref="W70:AH70"/>
    <mergeCell ref="B70:H70"/>
    <mergeCell ref="I70:J70"/>
    <mergeCell ref="K70:M70"/>
    <mergeCell ref="N70:O70"/>
    <mergeCell ref="AW69:AY69"/>
    <mergeCell ref="AZ69:BA69"/>
    <mergeCell ref="BB69:BC69"/>
    <mergeCell ref="BD69:BO69"/>
    <mergeCell ref="AI69:AO69"/>
    <mergeCell ref="AP69:AQ69"/>
    <mergeCell ref="AR69:AT69"/>
    <mergeCell ref="AU69:AV69"/>
    <mergeCell ref="P69:R69"/>
    <mergeCell ref="S69:T69"/>
    <mergeCell ref="U69:V69"/>
    <mergeCell ref="W69:AH69"/>
    <mergeCell ref="B69:H69"/>
    <mergeCell ref="I69:J69"/>
    <mergeCell ref="K69:M69"/>
    <mergeCell ref="N69:O69"/>
    <mergeCell ref="AW68:AY68"/>
    <mergeCell ref="AZ68:BA68"/>
    <mergeCell ref="BB68:BC68"/>
    <mergeCell ref="BD68:BO68"/>
    <mergeCell ref="AI68:AO68"/>
    <mergeCell ref="AP68:AQ68"/>
    <mergeCell ref="AR68:AT68"/>
    <mergeCell ref="AU68:AV68"/>
    <mergeCell ref="P68:R68"/>
    <mergeCell ref="S68:T68"/>
    <mergeCell ref="U68:V68"/>
    <mergeCell ref="W68:AH68"/>
    <mergeCell ref="B68:H68"/>
    <mergeCell ref="I68:J68"/>
    <mergeCell ref="K68:M68"/>
    <mergeCell ref="N68:O68"/>
    <mergeCell ref="AW67:AY67"/>
    <mergeCell ref="AZ67:BA67"/>
    <mergeCell ref="BB67:BC67"/>
    <mergeCell ref="BD67:BO67"/>
    <mergeCell ref="AI67:AO67"/>
    <mergeCell ref="AP67:AQ67"/>
    <mergeCell ref="AR67:AT67"/>
    <mergeCell ref="AU67:AV67"/>
    <mergeCell ref="P67:R67"/>
    <mergeCell ref="S67:T67"/>
    <mergeCell ref="U67:V67"/>
    <mergeCell ref="W67:AH67"/>
    <mergeCell ref="B67:H67"/>
    <mergeCell ref="I67:J67"/>
    <mergeCell ref="K67:M67"/>
    <mergeCell ref="N67:O67"/>
    <mergeCell ref="AW66:AY66"/>
    <mergeCell ref="AZ66:BA66"/>
    <mergeCell ref="BB66:BC66"/>
    <mergeCell ref="BD66:BO66"/>
    <mergeCell ref="AI66:AO66"/>
    <mergeCell ref="AP66:AQ66"/>
    <mergeCell ref="AR66:AT66"/>
    <mergeCell ref="AU66:AV66"/>
    <mergeCell ref="P66:R66"/>
    <mergeCell ref="S66:T66"/>
    <mergeCell ref="U66:V66"/>
    <mergeCell ref="W66:AH66"/>
    <mergeCell ref="B66:H66"/>
    <mergeCell ref="I66:J66"/>
    <mergeCell ref="K66:M66"/>
    <mergeCell ref="N66:O66"/>
    <mergeCell ref="AW65:AY65"/>
    <mergeCell ref="AZ65:BA65"/>
    <mergeCell ref="BB65:BC65"/>
    <mergeCell ref="BD65:BO65"/>
    <mergeCell ref="AI65:AO65"/>
    <mergeCell ref="AP65:AQ65"/>
    <mergeCell ref="AR65:AT65"/>
    <mergeCell ref="AU65:AV65"/>
    <mergeCell ref="P65:R65"/>
    <mergeCell ref="S65:T65"/>
    <mergeCell ref="U65:V65"/>
    <mergeCell ref="W65:AH65"/>
    <mergeCell ref="B65:H65"/>
    <mergeCell ref="I65:J65"/>
    <mergeCell ref="K65:M65"/>
    <mergeCell ref="N65:O65"/>
    <mergeCell ref="AW64:AY64"/>
    <mergeCell ref="AZ64:BA64"/>
    <mergeCell ref="BB64:BC64"/>
    <mergeCell ref="BD64:BO64"/>
    <mergeCell ref="AI64:AO64"/>
    <mergeCell ref="AP64:AQ64"/>
    <mergeCell ref="AR64:AT64"/>
    <mergeCell ref="AU64:AV64"/>
    <mergeCell ref="P64:R64"/>
    <mergeCell ref="S64:T64"/>
    <mergeCell ref="U64:V64"/>
    <mergeCell ref="W64:AH64"/>
    <mergeCell ref="B64:H64"/>
    <mergeCell ref="I64:J64"/>
    <mergeCell ref="K64:M64"/>
    <mergeCell ref="N64:O64"/>
    <mergeCell ref="AW63:AY63"/>
    <mergeCell ref="AZ63:BA63"/>
    <mergeCell ref="BB63:BC63"/>
    <mergeCell ref="BD63:BO63"/>
    <mergeCell ref="AI63:AO63"/>
    <mergeCell ref="AP63:AQ63"/>
    <mergeCell ref="AR63:AT63"/>
    <mergeCell ref="AU63:AV63"/>
    <mergeCell ref="P63:R63"/>
    <mergeCell ref="S63:T63"/>
    <mergeCell ref="U63:V63"/>
    <mergeCell ref="W63:AH63"/>
    <mergeCell ref="B63:H63"/>
    <mergeCell ref="I63:J63"/>
    <mergeCell ref="K63:M63"/>
    <mergeCell ref="N63:O63"/>
    <mergeCell ref="AW62:AY62"/>
    <mergeCell ref="AZ62:BA62"/>
    <mergeCell ref="BB62:BC62"/>
    <mergeCell ref="BD62:BO62"/>
    <mergeCell ref="AI62:AO62"/>
    <mergeCell ref="AP62:AQ62"/>
    <mergeCell ref="AR62:AT62"/>
    <mergeCell ref="AU62:AV62"/>
    <mergeCell ref="P62:R62"/>
    <mergeCell ref="S62:T62"/>
    <mergeCell ref="U62:V62"/>
    <mergeCell ref="W62:AH62"/>
    <mergeCell ref="B62:H62"/>
    <mergeCell ref="I62:J62"/>
    <mergeCell ref="K62:M62"/>
    <mergeCell ref="N62:O62"/>
    <mergeCell ref="AW61:AY61"/>
    <mergeCell ref="AZ61:BA61"/>
    <mergeCell ref="BB61:BC61"/>
    <mergeCell ref="BD61:BO61"/>
    <mergeCell ref="AI61:AO61"/>
    <mergeCell ref="AP61:AQ61"/>
    <mergeCell ref="AR61:AT61"/>
    <mergeCell ref="AU61:AV61"/>
    <mergeCell ref="P61:R61"/>
    <mergeCell ref="S61:T61"/>
    <mergeCell ref="U61:V61"/>
    <mergeCell ref="W61:AH61"/>
    <mergeCell ref="B61:H61"/>
    <mergeCell ref="I61:J61"/>
    <mergeCell ref="K61:M61"/>
    <mergeCell ref="N61:O61"/>
    <mergeCell ref="AW60:AY60"/>
    <mergeCell ref="AZ60:BA60"/>
    <mergeCell ref="BB60:BC60"/>
    <mergeCell ref="BD60:BO60"/>
    <mergeCell ref="AI60:AO60"/>
    <mergeCell ref="AP60:AQ60"/>
    <mergeCell ref="AR60:AT60"/>
    <mergeCell ref="AU60:AV60"/>
    <mergeCell ref="P60:R60"/>
    <mergeCell ref="S60:T60"/>
    <mergeCell ref="U60:V60"/>
    <mergeCell ref="W60:AH60"/>
    <mergeCell ref="B60:H60"/>
    <mergeCell ref="I60:J60"/>
    <mergeCell ref="K60:M60"/>
    <mergeCell ref="N60:O60"/>
    <mergeCell ref="AW59:AY59"/>
    <mergeCell ref="AZ59:BA59"/>
    <mergeCell ref="BB59:BC59"/>
    <mergeCell ref="BD59:BO59"/>
    <mergeCell ref="AI59:AO59"/>
    <mergeCell ref="AP59:AQ59"/>
    <mergeCell ref="AR59:AT59"/>
    <mergeCell ref="AU59:AV59"/>
    <mergeCell ref="P59:R59"/>
    <mergeCell ref="S59:T59"/>
    <mergeCell ref="U59:V59"/>
    <mergeCell ref="W59:AH59"/>
    <mergeCell ref="B59:H59"/>
    <mergeCell ref="I59:J59"/>
    <mergeCell ref="K59:M59"/>
    <mergeCell ref="N59:O59"/>
    <mergeCell ref="AW58:AY58"/>
    <mergeCell ref="AZ58:BA58"/>
    <mergeCell ref="BB58:BC58"/>
    <mergeCell ref="BD58:BO58"/>
    <mergeCell ref="AI58:AO58"/>
    <mergeCell ref="AP58:AQ58"/>
    <mergeCell ref="AR58:AT58"/>
    <mergeCell ref="AU58:AV58"/>
    <mergeCell ref="P58:R58"/>
    <mergeCell ref="S58:T58"/>
    <mergeCell ref="U58:V58"/>
    <mergeCell ref="W58:AH58"/>
    <mergeCell ref="B58:H58"/>
    <mergeCell ref="I58:J58"/>
    <mergeCell ref="K58:M58"/>
    <mergeCell ref="N58:O58"/>
    <mergeCell ref="AW57:AY57"/>
    <mergeCell ref="AZ57:BA57"/>
    <mergeCell ref="BB57:BC57"/>
    <mergeCell ref="BD57:BO57"/>
    <mergeCell ref="AI57:AO57"/>
    <mergeCell ref="AP57:AQ57"/>
    <mergeCell ref="AR57:AT57"/>
    <mergeCell ref="AU57:AV57"/>
    <mergeCell ref="P57:R57"/>
    <mergeCell ref="S57:T57"/>
    <mergeCell ref="U57:V57"/>
    <mergeCell ref="W57:AH57"/>
    <mergeCell ref="B57:H57"/>
    <mergeCell ref="I57:J57"/>
    <mergeCell ref="K57:M57"/>
    <mergeCell ref="N57:O57"/>
    <mergeCell ref="AW56:AY56"/>
    <mergeCell ref="AZ56:BA56"/>
    <mergeCell ref="BB56:BC56"/>
    <mergeCell ref="BD56:BO56"/>
    <mergeCell ref="AI56:AO56"/>
    <mergeCell ref="AP56:AQ56"/>
    <mergeCell ref="AR56:AT56"/>
    <mergeCell ref="AU56:AV56"/>
    <mergeCell ref="P56:R56"/>
    <mergeCell ref="S56:T56"/>
    <mergeCell ref="U56:V56"/>
    <mergeCell ref="W56:AH56"/>
    <mergeCell ref="B56:H56"/>
    <mergeCell ref="I56:J56"/>
    <mergeCell ref="K56:M56"/>
    <mergeCell ref="N56:O56"/>
    <mergeCell ref="AW55:AY55"/>
    <mergeCell ref="AZ55:BA55"/>
    <mergeCell ref="BB55:BC55"/>
    <mergeCell ref="BD55:BO55"/>
    <mergeCell ref="AI55:AO55"/>
    <mergeCell ref="AP55:AQ55"/>
    <mergeCell ref="AR55:AT55"/>
    <mergeCell ref="AU55:AV55"/>
    <mergeCell ref="P55:R55"/>
    <mergeCell ref="S55:T55"/>
    <mergeCell ref="U55:V55"/>
    <mergeCell ref="W55:AH55"/>
    <mergeCell ref="B55:H55"/>
    <mergeCell ref="I55:J55"/>
    <mergeCell ref="K55:M55"/>
    <mergeCell ref="N55:O55"/>
    <mergeCell ref="AW54:AY54"/>
    <mergeCell ref="AZ54:BA54"/>
    <mergeCell ref="BB54:BC54"/>
    <mergeCell ref="BD54:BO54"/>
    <mergeCell ref="AI54:AO54"/>
    <mergeCell ref="AP54:AQ54"/>
    <mergeCell ref="AR54:AT54"/>
    <mergeCell ref="AU54:AV54"/>
    <mergeCell ref="P54:R54"/>
    <mergeCell ref="S54:T54"/>
    <mergeCell ref="U54:V54"/>
    <mergeCell ref="W54:AH54"/>
    <mergeCell ref="B54:H54"/>
    <mergeCell ref="I54:J54"/>
    <mergeCell ref="K54:M54"/>
    <mergeCell ref="N54:O54"/>
    <mergeCell ref="AW53:AY53"/>
    <mergeCell ref="AZ53:BA53"/>
    <mergeCell ref="BB53:BC53"/>
    <mergeCell ref="BD53:BO53"/>
    <mergeCell ref="AI53:AO53"/>
    <mergeCell ref="AP53:AQ53"/>
    <mergeCell ref="AR53:AT53"/>
    <mergeCell ref="AU53:AV53"/>
    <mergeCell ref="P53:R53"/>
    <mergeCell ref="S53:T53"/>
    <mergeCell ref="U53:V53"/>
    <mergeCell ref="W53:AH53"/>
    <mergeCell ref="B53:H53"/>
    <mergeCell ref="I53:J53"/>
    <mergeCell ref="K53:M53"/>
    <mergeCell ref="N53:O53"/>
    <mergeCell ref="AW52:AY52"/>
    <mergeCell ref="AZ52:BA52"/>
    <mergeCell ref="BB52:BC52"/>
    <mergeCell ref="BD52:BO52"/>
    <mergeCell ref="AI52:AO52"/>
    <mergeCell ref="AP52:AQ52"/>
    <mergeCell ref="AR52:AT52"/>
    <mergeCell ref="AU52:AV52"/>
    <mergeCell ref="P52:R52"/>
    <mergeCell ref="S52:T52"/>
    <mergeCell ref="U52:V52"/>
    <mergeCell ref="W52:AH52"/>
    <mergeCell ref="B52:H52"/>
    <mergeCell ref="I52:J52"/>
    <mergeCell ref="K52:M52"/>
    <mergeCell ref="N52:O52"/>
    <mergeCell ref="AW51:AY51"/>
    <mergeCell ref="AZ51:BA51"/>
    <mergeCell ref="BB51:BC51"/>
    <mergeCell ref="BD51:BO51"/>
    <mergeCell ref="AI51:AO51"/>
    <mergeCell ref="AP51:AQ51"/>
    <mergeCell ref="AR51:AT51"/>
    <mergeCell ref="AU51:AV51"/>
    <mergeCell ref="P51:R51"/>
    <mergeCell ref="S51:T51"/>
    <mergeCell ref="U51:V51"/>
    <mergeCell ref="W51:AH51"/>
    <mergeCell ref="B51:H51"/>
    <mergeCell ref="I51:J51"/>
    <mergeCell ref="K51:M51"/>
    <mergeCell ref="N51:O51"/>
    <mergeCell ref="AW50:AY50"/>
    <mergeCell ref="AZ50:BA50"/>
    <mergeCell ref="BB50:BC50"/>
    <mergeCell ref="BD50:BO50"/>
    <mergeCell ref="AI50:AO50"/>
    <mergeCell ref="AP50:AQ50"/>
    <mergeCell ref="AR50:AT50"/>
    <mergeCell ref="AU50:AV50"/>
    <mergeCell ref="P50:R50"/>
    <mergeCell ref="S50:T50"/>
    <mergeCell ref="U50:V50"/>
    <mergeCell ref="W50:AH50"/>
    <mergeCell ref="B50:H50"/>
    <mergeCell ref="I50:J50"/>
    <mergeCell ref="K50:M50"/>
    <mergeCell ref="N50:O50"/>
    <mergeCell ref="AW49:AY49"/>
    <mergeCell ref="AZ49:BA49"/>
    <mergeCell ref="BB49:BC49"/>
    <mergeCell ref="BD49:BO49"/>
    <mergeCell ref="AI49:AO49"/>
    <mergeCell ref="AP49:AQ49"/>
    <mergeCell ref="AR49:AT49"/>
    <mergeCell ref="AU49:AV49"/>
    <mergeCell ref="P49:R49"/>
    <mergeCell ref="S49:T49"/>
    <mergeCell ref="U49:V49"/>
    <mergeCell ref="W49:AH49"/>
    <mergeCell ref="B49:H49"/>
    <mergeCell ref="I49:J49"/>
    <mergeCell ref="K49:M49"/>
    <mergeCell ref="N49:O49"/>
    <mergeCell ref="AW48:AY48"/>
    <mergeCell ref="AZ48:BA48"/>
    <mergeCell ref="BB48:BC48"/>
    <mergeCell ref="BD48:BO48"/>
    <mergeCell ref="AI48:AO48"/>
    <mergeCell ref="AP48:AQ48"/>
    <mergeCell ref="AR48:AT48"/>
    <mergeCell ref="AU48:AV48"/>
    <mergeCell ref="P48:R48"/>
    <mergeCell ref="S48:T48"/>
    <mergeCell ref="U48:V48"/>
    <mergeCell ref="W48:AH48"/>
    <mergeCell ref="B48:H48"/>
    <mergeCell ref="I48:J48"/>
    <mergeCell ref="K48:M48"/>
    <mergeCell ref="N48:O48"/>
    <mergeCell ref="AW47:AY47"/>
    <mergeCell ref="AZ47:BA47"/>
    <mergeCell ref="BB47:BC47"/>
    <mergeCell ref="BD47:BO47"/>
    <mergeCell ref="AI47:AO47"/>
    <mergeCell ref="AP47:AQ47"/>
    <mergeCell ref="AR47:AT47"/>
    <mergeCell ref="AU47:AV47"/>
    <mergeCell ref="P47:R47"/>
    <mergeCell ref="S47:T47"/>
    <mergeCell ref="U47:V47"/>
    <mergeCell ref="W47:AH47"/>
    <mergeCell ref="B47:H47"/>
    <mergeCell ref="I47:J47"/>
    <mergeCell ref="K47:M47"/>
    <mergeCell ref="N47:O47"/>
    <mergeCell ref="AW46:AY46"/>
    <mergeCell ref="AZ46:BA46"/>
    <mergeCell ref="BB46:BC46"/>
    <mergeCell ref="BD46:BO46"/>
    <mergeCell ref="AI46:AO46"/>
    <mergeCell ref="AP46:AQ46"/>
    <mergeCell ref="AR46:AT46"/>
    <mergeCell ref="AU46:AV46"/>
    <mergeCell ref="P46:R46"/>
    <mergeCell ref="S46:T46"/>
    <mergeCell ref="U46:V46"/>
    <mergeCell ref="W46:AH46"/>
    <mergeCell ref="B46:H46"/>
    <mergeCell ref="I46:J46"/>
    <mergeCell ref="K46:M46"/>
    <mergeCell ref="N46:O46"/>
    <mergeCell ref="AW45:AY45"/>
    <mergeCell ref="AZ45:BA45"/>
    <mergeCell ref="BB45:BC45"/>
    <mergeCell ref="BD45:BO45"/>
    <mergeCell ref="AI45:AO45"/>
    <mergeCell ref="AP45:AQ45"/>
    <mergeCell ref="AR45:AT45"/>
    <mergeCell ref="AU45:AV45"/>
    <mergeCell ref="P45:R45"/>
    <mergeCell ref="S45:T45"/>
    <mergeCell ref="U45:V45"/>
    <mergeCell ref="W45:AH45"/>
    <mergeCell ref="B45:H45"/>
    <mergeCell ref="I45:J45"/>
    <mergeCell ref="K45:M45"/>
    <mergeCell ref="N45:O45"/>
    <mergeCell ref="AW44:AY44"/>
    <mergeCell ref="AZ44:BA44"/>
    <mergeCell ref="BB44:BC44"/>
    <mergeCell ref="BD44:BO44"/>
    <mergeCell ref="AI44:AO44"/>
    <mergeCell ref="AP44:AQ44"/>
    <mergeCell ref="AR44:AT44"/>
    <mergeCell ref="AU44:AV44"/>
    <mergeCell ref="P44:R44"/>
    <mergeCell ref="S44:T44"/>
    <mergeCell ref="U44:V44"/>
    <mergeCell ref="W44:AH44"/>
    <mergeCell ref="B44:H44"/>
    <mergeCell ref="I44:J44"/>
    <mergeCell ref="K44:M44"/>
    <mergeCell ref="N44:O44"/>
    <mergeCell ref="AW43:AY43"/>
    <mergeCell ref="AZ43:BA43"/>
    <mergeCell ref="BB43:BC43"/>
    <mergeCell ref="BD43:BO43"/>
    <mergeCell ref="AI43:AO43"/>
    <mergeCell ref="AP43:AQ43"/>
    <mergeCell ref="AR43:AT43"/>
    <mergeCell ref="AU43:AV43"/>
    <mergeCell ref="P43:R43"/>
    <mergeCell ref="S43:T43"/>
    <mergeCell ref="U43:V43"/>
    <mergeCell ref="W43:AH43"/>
    <mergeCell ref="B43:H43"/>
    <mergeCell ref="I43:J43"/>
    <mergeCell ref="K43:M43"/>
    <mergeCell ref="N43:O43"/>
    <mergeCell ref="AW42:AY42"/>
    <mergeCell ref="AZ42:BA42"/>
    <mergeCell ref="BB42:BC42"/>
    <mergeCell ref="BD42:BO42"/>
    <mergeCell ref="AI42:AO42"/>
    <mergeCell ref="AP42:AQ42"/>
    <mergeCell ref="AR42:AT42"/>
    <mergeCell ref="AU42:AV42"/>
    <mergeCell ref="P42:R42"/>
    <mergeCell ref="S42:T42"/>
    <mergeCell ref="U42:V42"/>
    <mergeCell ref="W42:AH42"/>
    <mergeCell ref="B42:H42"/>
    <mergeCell ref="I42:J42"/>
    <mergeCell ref="K42:M42"/>
    <mergeCell ref="N42:O42"/>
    <mergeCell ref="AW41:AY41"/>
    <mergeCell ref="AZ41:BA41"/>
    <mergeCell ref="BB41:BC41"/>
    <mergeCell ref="BD41:BO41"/>
    <mergeCell ref="AI41:AO41"/>
    <mergeCell ref="AP41:AQ41"/>
    <mergeCell ref="AR41:AT41"/>
    <mergeCell ref="AU41:AV41"/>
    <mergeCell ref="P41:R41"/>
    <mergeCell ref="S41:T41"/>
    <mergeCell ref="U41:V41"/>
    <mergeCell ref="W41:AH41"/>
    <mergeCell ref="B41:H41"/>
    <mergeCell ref="I41:J41"/>
    <mergeCell ref="K41:M41"/>
    <mergeCell ref="N41:O41"/>
    <mergeCell ref="AX40:AY40"/>
    <mergeCell ref="AZ40:BE40"/>
    <mergeCell ref="BF40:BM40"/>
    <mergeCell ref="BN40:BO40"/>
    <mergeCell ref="Y40:Z40"/>
    <mergeCell ref="AA40:AH40"/>
    <mergeCell ref="AJ40:AP40"/>
    <mergeCell ref="AQ40:AW40"/>
    <mergeCell ref="BN39:BO39"/>
    <mergeCell ref="B40:H40"/>
    <mergeCell ref="I40:J40"/>
    <mergeCell ref="K40:L40"/>
    <mergeCell ref="M40:N40"/>
    <mergeCell ref="O40:P40"/>
    <mergeCell ref="Q40:R40"/>
    <mergeCell ref="S40:T40"/>
    <mergeCell ref="U40:V40"/>
    <mergeCell ref="W40:X40"/>
    <mergeCell ref="AQ39:AW39"/>
    <mergeCell ref="AX39:AY39"/>
    <mergeCell ref="AZ39:BE39"/>
    <mergeCell ref="BF39:BM39"/>
    <mergeCell ref="W38:X39"/>
    <mergeCell ref="Y38:Z39"/>
    <mergeCell ref="AA38:AH39"/>
    <mergeCell ref="AJ38:AP38"/>
    <mergeCell ref="AJ39:AP39"/>
    <mergeCell ref="O38:P39"/>
    <mergeCell ref="Q38:R39"/>
    <mergeCell ref="S38:T39"/>
    <mergeCell ref="U38:V39"/>
    <mergeCell ref="B38:H39"/>
    <mergeCell ref="I38:J38"/>
    <mergeCell ref="K38:L38"/>
    <mergeCell ref="M38:N39"/>
    <mergeCell ref="I39:J39"/>
    <mergeCell ref="K39:L39"/>
    <mergeCell ref="BN36:BO36"/>
    <mergeCell ref="AJ37:AP37"/>
    <mergeCell ref="AQ37:AW37"/>
    <mergeCell ref="AX37:AY37"/>
    <mergeCell ref="AZ37:BE38"/>
    <mergeCell ref="BF37:BM38"/>
    <mergeCell ref="BN37:BO38"/>
    <mergeCell ref="AQ38:AW38"/>
    <mergeCell ref="AX38:AY38"/>
    <mergeCell ref="AQ36:AW36"/>
    <mergeCell ref="AX36:AY36"/>
    <mergeCell ref="AZ36:BF36"/>
    <mergeCell ref="BG36:BM36"/>
    <mergeCell ref="W36:X37"/>
    <mergeCell ref="Y36:Z37"/>
    <mergeCell ref="AA36:AH37"/>
    <mergeCell ref="AJ36:AP36"/>
    <mergeCell ref="O36:P37"/>
    <mergeCell ref="Q36:R37"/>
    <mergeCell ref="S36:T37"/>
    <mergeCell ref="U36:V37"/>
    <mergeCell ref="B36:C37"/>
    <mergeCell ref="D36:J37"/>
    <mergeCell ref="K36:L37"/>
    <mergeCell ref="M36:N37"/>
    <mergeCell ref="BN34:BO34"/>
    <mergeCell ref="AJ35:AP35"/>
    <mergeCell ref="AQ35:AW35"/>
    <mergeCell ref="AX35:AY35"/>
    <mergeCell ref="AZ35:BF35"/>
    <mergeCell ref="BG35:BM35"/>
    <mergeCell ref="BN35:BO35"/>
    <mergeCell ref="AQ34:AW34"/>
    <mergeCell ref="AX34:AY34"/>
    <mergeCell ref="AZ34:BF34"/>
    <mergeCell ref="BG34:BM34"/>
    <mergeCell ref="W34:X35"/>
    <mergeCell ref="Y34:Z35"/>
    <mergeCell ref="AA34:AH35"/>
    <mergeCell ref="AJ34:AP34"/>
    <mergeCell ref="O34:P35"/>
    <mergeCell ref="Q34:R35"/>
    <mergeCell ref="S34:T35"/>
    <mergeCell ref="U34:V35"/>
    <mergeCell ref="B34:C35"/>
    <mergeCell ref="D34:J35"/>
    <mergeCell ref="K34:L35"/>
    <mergeCell ref="M34:N35"/>
    <mergeCell ref="BN32:BO32"/>
    <mergeCell ref="AJ33:AP33"/>
    <mergeCell ref="AQ33:AW33"/>
    <mergeCell ref="AX33:AY33"/>
    <mergeCell ref="AZ33:BF33"/>
    <mergeCell ref="BG33:BM33"/>
    <mergeCell ref="BN33:BO33"/>
    <mergeCell ref="AQ32:AW32"/>
    <mergeCell ref="AX32:AY32"/>
    <mergeCell ref="AZ32:BF32"/>
    <mergeCell ref="BG32:BM32"/>
    <mergeCell ref="W32:X33"/>
    <mergeCell ref="Y32:Z33"/>
    <mergeCell ref="AA32:AH33"/>
    <mergeCell ref="AJ32:AP32"/>
    <mergeCell ref="O32:P33"/>
    <mergeCell ref="Q32:R33"/>
    <mergeCell ref="S32:T33"/>
    <mergeCell ref="U32:V33"/>
    <mergeCell ref="B32:C33"/>
    <mergeCell ref="D32:J33"/>
    <mergeCell ref="K32:L33"/>
    <mergeCell ref="M32:N33"/>
    <mergeCell ref="BN30:BO30"/>
    <mergeCell ref="AJ31:AP31"/>
    <mergeCell ref="AQ31:AW31"/>
    <mergeCell ref="AX31:AY31"/>
    <mergeCell ref="AZ31:BF31"/>
    <mergeCell ref="BG31:BM31"/>
    <mergeCell ref="BN31:BO31"/>
    <mergeCell ref="AQ30:AW30"/>
    <mergeCell ref="AX30:AY30"/>
    <mergeCell ref="AZ30:BF30"/>
    <mergeCell ref="BG30:BM30"/>
    <mergeCell ref="W30:X31"/>
    <mergeCell ref="Y30:Z31"/>
    <mergeCell ref="AA30:AH31"/>
    <mergeCell ref="AJ30:AP30"/>
    <mergeCell ref="O30:P31"/>
    <mergeCell ref="Q30:R31"/>
    <mergeCell ref="S30:T31"/>
    <mergeCell ref="U30:V31"/>
    <mergeCell ref="B30:C31"/>
    <mergeCell ref="D30:J31"/>
    <mergeCell ref="K30:L31"/>
    <mergeCell ref="M30:N31"/>
    <mergeCell ref="BN28:BO28"/>
    <mergeCell ref="AJ29:AP29"/>
    <mergeCell ref="AQ29:AW29"/>
    <mergeCell ref="AX29:AY29"/>
    <mergeCell ref="AZ29:BF29"/>
    <mergeCell ref="BG29:BM29"/>
    <mergeCell ref="BN29:BO29"/>
    <mergeCell ref="AQ28:AW28"/>
    <mergeCell ref="AX28:AY28"/>
    <mergeCell ref="AZ28:BF28"/>
    <mergeCell ref="BG28:BM28"/>
    <mergeCell ref="W28:X29"/>
    <mergeCell ref="Y28:Z29"/>
    <mergeCell ref="AA28:AH29"/>
    <mergeCell ref="AJ28:AP28"/>
    <mergeCell ref="O28:P29"/>
    <mergeCell ref="Q28:R29"/>
    <mergeCell ref="S28:T29"/>
    <mergeCell ref="U28:V29"/>
    <mergeCell ref="B28:C29"/>
    <mergeCell ref="D28:J29"/>
    <mergeCell ref="K28:L29"/>
    <mergeCell ref="M28:N29"/>
    <mergeCell ref="BN26:BO26"/>
    <mergeCell ref="AJ27:AP27"/>
    <mergeCell ref="AQ27:AW27"/>
    <mergeCell ref="AX27:AY27"/>
    <mergeCell ref="AZ27:BF27"/>
    <mergeCell ref="BG27:BM27"/>
    <mergeCell ref="BN27:BO27"/>
    <mergeCell ref="AQ26:AW26"/>
    <mergeCell ref="AX26:AY26"/>
    <mergeCell ref="AZ26:BF26"/>
    <mergeCell ref="BG26:BM26"/>
    <mergeCell ref="W26:X27"/>
    <mergeCell ref="Y26:Z27"/>
    <mergeCell ref="AA26:AH27"/>
    <mergeCell ref="AJ26:AP26"/>
    <mergeCell ref="O26:P27"/>
    <mergeCell ref="Q26:R27"/>
    <mergeCell ref="S26:T27"/>
    <mergeCell ref="U26:V27"/>
    <mergeCell ref="B26:C27"/>
    <mergeCell ref="D26:J27"/>
    <mergeCell ref="K26:L27"/>
    <mergeCell ref="M26:N27"/>
    <mergeCell ref="BN24:BO24"/>
    <mergeCell ref="AJ25:AP25"/>
    <mergeCell ref="AQ25:AW25"/>
    <mergeCell ref="AX25:AY25"/>
    <mergeCell ref="AZ25:BF25"/>
    <mergeCell ref="BG25:BM25"/>
    <mergeCell ref="BN25:BO25"/>
    <mergeCell ref="AQ24:AW24"/>
    <mergeCell ref="AX24:AY24"/>
    <mergeCell ref="AZ24:BF24"/>
    <mergeCell ref="BG24:BM24"/>
    <mergeCell ref="W24:X25"/>
    <mergeCell ref="Y24:Z25"/>
    <mergeCell ref="AA24:AH25"/>
    <mergeCell ref="AJ24:AP24"/>
    <mergeCell ref="O24:P25"/>
    <mergeCell ref="Q24:R25"/>
    <mergeCell ref="S24:T25"/>
    <mergeCell ref="U24:V25"/>
    <mergeCell ref="B24:C25"/>
    <mergeCell ref="D24:J25"/>
    <mergeCell ref="K24:L25"/>
    <mergeCell ref="M24:N25"/>
    <mergeCell ref="BD22:BL22"/>
    <mergeCell ref="BM22:BO22"/>
    <mergeCell ref="AJ23:AP23"/>
    <mergeCell ref="AQ23:AW23"/>
    <mergeCell ref="AX23:AY23"/>
    <mergeCell ref="AZ23:BJ23"/>
    <mergeCell ref="BK23:BL23"/>
    <mergeCell ref="BN23:BO23"/>
    <mergeCell ref="U22:V23"/>
    <mergeCell ref="AQ21:AR21"/>
    <mergeCell ref="AS21:AT21"/>
    <mergeCell ref="W22:X23"/>
    <mergeCell ref="Y22:Z23"/>
    <mergeCell ref="AA22:AH23"/>
    <mergeCell ref="AJ22:BB22"/>
    <mergeCell ref="AY21:AZ21"/>
    <mergeCell ref="AU21:AV21"/>
    <mergeCell ref="AW21:AX21"/>
    <mergeCell ref="B22:J23"/>
    <mergeCell ref="K22:L23"/>
    <mergeCell ref="M22:N23"/>
    <mergeCell ref="O22:P23"/>
    <mergeCell ref="Q22:R23"/>
    <mergeCell ref="S22:T23"/>
    <mergeCell ref="BD20:BL20"/>
    <mergeCell ref="BM20:BO20"/>
    <mergeCell ref="B21:E21"/>
    <mergeCell ref="F21:G21"/>
    <mergeCell ref="H21:I21"/>
    <mergeCell ref="J21:K21"/>
    <mergeCell ref="L21:M21"/>
    <mergeCell ref="N21:O21"/>
    <mergeCell ref="BM21:BO21"/>
    <mergeCell ref="BD21:BL21"/>
    <mergeCell ref="P21:R21"/>
    <mergeCell ref="T21:V21"/>
    <mergeCell ref="AS20:AT20"/>
    <mergeCell ref="AU20:AV20"/>
    <mergeCell ref="AW20:AX20"/>
    <mergeCell ref="AY20:AZ20"/>
    <mergeCell ref="AG21:AH21"/>
    <mergeCell ref="AJ21:AP21"/>
    <mergeCell ref="W21:AD21"/>
    <mergeCell ref="AE21:AF21"/>
    <mergeCell ref="BD19:BL19"/>
    <mergeCell ref="BM19:BO19"/>
    <mergeCell ref="B20:E20"/>
    <mergeCell ref="F20:G20"/>
    <mergeCell ref="H20:I20"/>
    <mergeCell ref="J20:K20"/>
    <mergeCell ref="L20:M20"/>
    <mergeCell ref="N20:O20"/>
    <mergeCell ref="P20:R20"/>
    <mergeCell ref="AJ20:AP20"/>
    <mergeCell ref="AS19:AT19"/>
    <mergeCell ref="AU19:AV19"/>
    <mergeCell ref="AW19:AX19"/>
    <mergeCell ref="AY19:AZ19"/>
    <mergeCell ref="AG19:AH20"/>
    <mergeCell ref="AI19:AI20"/>
    <mergeCell ref="AJ19:AP19"/>
    <mergeCell ref="AQ19:AR19"/>
    <mergeCell ref="AQ20:AR20"/>
    <mergeCell ref="P19:R19"/>
    <mergeCell ref="T19:V20"/>
    <mergeCell ref="W19:AD20"/>
    <mergeCell ref="AE19:AF20"/>
    <mergeCell ref="AY18:AZ18"/>
    <mergeCell ref="BD18:BL18"/>
    <mergeCell ref="AU18:AV18"/>
    <mergeCell ref="AW18:AX18"/>
    <mergeCell ref="P18:R18"/>
    <mergeCell ref="T18:V18"/>
    <mergeCell ref="BM18:BO18"/>
    <mergeCell ref="B19:C19"/>
    <mergeCell ref="D19:E19"/>
    <mergeCell ref="F19:G19"/>
    <mergeCell ref="H19:I19"/>
    <mergeCell ref="J19:K19"/>
    <mergeCell ref="L19:M19"/>
    <mergeCell ref="N19:O19"/>
    <mergeCell ref="AQ18:AR18"/>
    <mergeCell ref="AS18:AT18"/>
    <mergeCell ref="W18:AH18"/>
    <mergeCell ref="AJ18:AP18"/>
    <mergeCell ref="AY17:AZ17"/>
    <mergeCell ref="BD17:BL17"/>
    <mergeCell ref="BM17:BO17"/>
    <mergeCell ref="B18:C18"/>
    <mergeCell ref="D18:E18"/>
    <mergeCell ref="F18:G18"/>
    <mergeCell ref="H18:I18"/>
    <mergeCell ref="J18:K18"/>
    <mergeCell ref="L18:M18"/>
    <mergeCell ref="N18:O18"/>
    <mergeCell ref="AQ17:AR17"/>
    <mergeCell ref="AS17:AT17"/>
    <mergeCell ref="AU17:AV17"/>
    <mergeCell ref="AW17:AX17"/>
    <mergeCell ref="P17:R17"/>
    <mergeCell ref="U17:X17"/>
    <mergeCell ref="Z17:AH17"/>
    <mergeCell ref="AJ17:AP17"/>
    <mergeCell ref="AY16:AZ16"/>
    <mergeCell ref="BD16:BL16"/>
    <mergeCell ref="BM16:BO16"/>
    <mergeCell ref="B17:C17"/>
    <mergeCell ref="D17:E17"/>
    <mergeCell ref="F17:G17"/>
    <mergeCell ref="H17:I17"/>
    <mergeCell ref="J17:K17"/>
    <mergeCell ref="L17:M17"/>
    <mergeCell ref="N17:O17"/>
    <mergeCell ref="AQ16:AR16"/>
    <mergeCell ref="AS16:AT16"/>
    <mergeCell ref="AU16:AV16"/>
    <mergeCell ref="AW16:AX16"/>
    <mergeCell ref="P16:R16"/>
    <mergeCell ref="T16:X16"/>
    <mergeCell ref="Y16:AH16"/>
    <mergeCell ref="AJ16:AP16"/>
    <mergeCell ref="AY15:AZ15"/>
    <mergeCell ref="BD15:BL15"/>
    <mergeCell ref="BM15:BO15"/>
    <mergeCell ref="B16:C16"/>
    <mergeCell ref="D16:E16"/>
    <mergeCell ref="F16:G16"/>
    <mergeCell ref="H16:I16"/>
    <mergeCell ref="J16:K16"/>
    <mergeCell ref="L16:M16"/>
    <mergeCell ref="N16:O16"/>
    <mergeCell ref="AU15:AV15"/>
    <mergeCell ref="AW15:AX15"/>
    <mergeCell ref="P15:R15"/>
    <mergeCell ref="T15:X15"/>
    <mergeCell ref="Y15:AH15"/>
    <mergeCell ref="AJ15:AP15"/>
    <mergeCell ref="AY14:AZ14"/>
    <mergeCell ref="BD14:BL14"/>
    <mergeCell ref="BM14:BO14"/>
    <mergeCell ref="B15:C15"/>
    <mergeCell ref="D15:E15"/>
    <mergeCell ref="F15:G15"/>
    <mergeCell ref="H15:I15"/>
    <mergeCell ref="J15:K15"/>
    <mergeCell ref="L15:M15"/>
    <mergeCell ref="N15:O15"/>
    <mergeCell ref="AQ14:AR14"/>
    <mergeCell ref="AS14:AT14"/>
    <mergeCell ref="AU14:AV14"/>
    <mergeCell ref="AW14:AX14"/>
    <mergeCell ref="T14:X14"/>
    <mergeCell ref="Y14:AH14"/>
    <mergeCell ref="AI14:AI16"/>
    <mergeCell ref="AJ14:AP14"/>
    <mergeCell ref="AQ15:AR15"/>
    <mergeCell ref="AS15:AT15"/>
    <mergeCell ref="BD13:BL13"/>
    <mergeCell ref="BM13:BO13"/>
    <mergeCell ref="B14:C14"/>
    <mergeCell ref="D14:E14"/>
    <mergeCell ref="F14:G14"/>
    <mergeCell ref="H14:I14"/>
    <mergeCell ref="J14:K14"/>
    <mergeCell ref="L14:M14"/>
    <mergeCell ref="N14:O14"/>
    <mergeCell ref="P14:R14"/>
    <mergeCell ref="AY13:AZ13"/>
    <mergeCell ref="BA13:BB13"/>
    <mergeCell ref="Y13:AC13"/>
    <mergeCell ref="AD13:AH13"/>
    <mergeCell ref="AQ13:AR13"/>
    <mergeCell ref="AS13:AT13"/>
    <mergeCell ref="AY12:BB12"/>
    <mergeCell ref="BD12:BL12"/>
    <mergeCell ref="BM12:BO12"/>
    <mergeCell ref="B13:C13"/>
    <mergeCell ref="D13:E13"/>
    <mergeCell ref="F13:G13"/>
    <mergeCell ref="H13:I13"/>
    <mergeCell ref="J13:K13"/>
    <mergeCell ref="L13:M13"/>
    <mergeCell ref="N13:O13"/>
    <mergeCell ref="N12:O12"/>
    <mergeCell ref="T12:X12"/>
    <mergeCell ref="Y12:AC12"/>
    <mergeCell ref="AD12:AH12"/>
    <mergeCell ref="AJ12:AP13"/>
    <mergeCell ref="AQ12:AX12"/>
    <mergeCell ref="P13:R13"/>
    <mergeCell ref="T13:X13"/>
    <mergeCell ref="AU13:AV13"/>
    <mergeCell ref="AW13:AX13"/>
    <mergeCell ref="BF11:BG11"/>
    <mergeCell ref="BH11:BK11"/>
    <mergeCell ref="BL10:BN10"/>
    <mergeCell ref="B11:C12"/>
    <mergeCell ref="D11:E12"/>
    <mergeCell ref="F11:G12"/>
    <mergeCell ref="H11:I12"/>
    <mergeCell ref="J11:K12"/>
    <mergeCell ref="BM11:BO11"/>
    <mergeCell ref="L12:M12"/>
    <mergeCell ref="L11:O11"/>
    <mergeCell ref="P11:R12"/>
    <mergeCell ref="T11:AH11"/>
    <mergeCell ref="AJ11:AQ11"/>
    <mergeCell ref="AR10:BA10"/>
    <mergeCell ref="BB10:BE10"/>
    <mergeCell ref="AF10:AH10"/>
    <mergeCell ref="AJ10:AQ10"/>
    <mergeCell ref="AR11:BA11"/>
    <mergeCell ref="BB11:BE11"/>
    <mergeCell ref="BF10:BG10"/>
    <mergeCell ref="BH10:BK10"/>
    <mergeCell ref="BL9:BO9"/>
    <mergeCell ref="B10:E10"/>
    <mergeCell ref="F10:K10"/>
    <mergeCell ref="M10:R10"/>
    <mergeCell ref="T10:U10"/>
    <mergeCell ref="V10:X10"/>
    <mergeCell ref="Z10:AA10"/>
    <mergeCell ref="AB10:AD10"/>
    <mergeCell ref="BH9:BI9"/>
    <mergeCell ref="BJ9:BK9"/>
    <mergeCell ref="BL8:BO8"/>
    <mergeCell ref="B9:E9"/>
    <mergeCell ref="F9:K9"/>
    <mergeCell ref="AJ9:AQ9"/>
    <mergeCell ref="AR9:AS9"/>
    <mergeCell ref="AT9:AU9"/>
    <mergeCell ref="AV9:AW9"/>
    <mergeCell ref="AX9:AY9"/>
    <mergeCell ref="AZ9:BA9"/>
    <mergeCell ref="BB9:BC9"/>
    <mergeCell ref="BD8:BE8"/>
    <mergeCell ref="BF8:BG8"/>
    <mergeCell ref="BD9:BE9"/>
    <mergeCell ref="BF9:BG9"/>
    <mergeCell ref="BH8:BI8"/>
    <mergeCell ref="BJ8:BK8"/>
    <mergeCell ref="AV8:AW8"/>
    <mergeCell ref="AX8:AY8"/>
    <mergeCell ref="AZ8:BA8"/>
    <mergeCell ref="BB8:BC8"/>
    <mergeCell ref="AI8:AI9"/>
    <mergeCell ref="AJ8:AQ8"/>
    <mergeCell ref="AR8:AS8"/>
    <mergeCell ref="AT8:AU8"/>
    <mergeCell ref="Z8:AA9"/>
    <mergeCell ref="AB8:AD9"/>
    <mergeCell ref="AE8:AE9"/>
    <mergeCell ref="AF8:AH9"/>
    <mergeCell ref="BH7:BI7"/>
    <mergeCell ref="BJ7:BK7"/>
    <mergeCell ref="BL7:BO7"/>
    <mergeCell ref="B8:E8"/>
    <mergeCell ref="F8:K8"/>
    <mergeCell ref="M8:R9"/>
    <mergeCell ref="S8:S9"/>
    <mergeCell ref="T8:U9"/>
    <mergeCell ref="V8:X9"/>
    <mergeCell ref="Y8:Y9"/>
    <mergeCell ref="AZ7:BA7"/>
    <mergeCell ref="BB7:BC7"/>
    <mergeCell ref="BD7:BE7"/>
    <mergeCell ref="BF7:BG7"/>
    <mergeCell ref="AR7:AS7"/>
    <mergeCell ref="AT7:AU7"/>
    <mergeCell ref="AV7:AW7"/>
    <mergeCell ref="AX7:AY7"/>
    <mergeCell ref="BL6:BM6"/>
    <mergeCell ref="B7:E7"/>
    <mergeCell ref="F7:K7"/>
    <mergeCell ref="M7:R7"/>
    <mergeCell ref="T7:U7"/>
    <mergeCell ref="V7:X7"/>
    <mergeCell ref="Z7:AA7"/>
    <mergeCell ref="AB7:AD7"/>
    <mergeCell ref="AF7:AH7"/>
    <mergeCell ref="AJ7:AQ7"/>
    <mergeCell ref="AT6:AU6"/>
    <mergeCell ref="BD6:BE6"/>
    <mergeCell ref="BF6:BG6"/>
    <mergeCell ref="BH6:BI6"/>
    <mergeCell ref="BJ6:BK6"/>
    <mergeCell ref="AV6:AW6"/>
    <mergeCell ref="AX6:AY6"/>
    <mergeCell ref="AZ6:BA6"/>
    <mergeCell ref="BB6:BC6"/>
    <mergeCell ref="C6:E6"/>
    <mergeCell ref="F6:R6"/>
    <mergeCell ref="S6:U6"/>
    <mergeCell ref="V6:AH6"/>
    <mergeCell ref="AJ6:AQ6"/>
    <mergeCell ref="AR6:AS6"/>
    <mergeCell ref="BL4:BM4"/>
    <mergeCell ref="C5:E5"/>
    <mergeCell ref="F5:R5"/>
    <mergeCell ref="S5:U5"/>
    <mergeCell ref="V5:AH5"/>
    <mergeCell ref="AJ5:AQ5"/>
    <mergeCell ref="BH5:BI5"/>
    <mergeCell ref="BJ5:BK5"/>
    <mergeCell ref="BL5:BM5"/>
    <mergeCell ref="AV5:AW5"/>
    <mergeCell ref="AX5:AY5"/>
    <mergeCell ref="BD4:BE4"/>
    <mergeCell ref="BF4:BG4"/>
    <mergeCell ref="AZ5:BA5"/>
    <mergeCell ref="BB5:BC5"/>
    <mergeCell ref="BD5:BE5"/>
    <mergeCell ref="BF5:BG5"/>
    <mergeCell ref="BH4:BI4"/>
    <mergeCell ref="BJ4:BK4"/>
    <mergeCell ref="AV4:AW4"/>
    <mergeCell ref="AX4:AY4"/>
    <mergeCell ref="AZ4:BA4"/>
    <mergeCell ref="BB4:BC4"/>
    <mergeCell ref="V4:AH4"/>
    <mergeCell ref="AJ4:AQ4"/>
    <mergeCell ref="AR4:AS4"/>
    <mergeCell ref="AT4:AU4"/>
    <mergeCell ref="B4:B5"/>
    <mergeCell ref="C4:E4"/>
    <mergeCell ref="F4:R4"/>
    <mergeCell ref="S4:U4"/>
    <mergeCell ref="AR5:AS5"/>
    <mergeCell ref="AT5:AU5"/>
    <mergeCell ref="BL2:BO2"/>
    <mergeCell ref="S3:T3"/>
    <mergeCell ref="U3:V3"/>
    <mergeCell ref="BL3:BM3"/>
    <mergeCell ref="BN3:BO3"/>
    <mergeCell ref="BD2:BE3"/>
    <mergeCell ref="BF2:BG3"/>
    <mergeCell ref="BH2:BI3"/>
    <mergeCell ref="BJ2:BK3"/>
    <mergeCell ref="AV2:AW3"/>
    <mergeCell ref="AX2:AY3"/>
    <mergeCell ref="AZ2:BA3"/>
    <mergeCell ref="BB2:BC3"/>
    <mergeCell ref="AI2:AI3"/>
    <mergeCell ref="AJ2:AQ3"/>
    <mergeCell ref="AR2:AS3"/>
    <mergeCell ref="AT2:AU3"/>
    <mergeCell ref="X2:Y3"/>
    <mergeCell ref="Z2:AD3"/>
    <mergeCell ref="AE2:AF3"/>
    <mergeCell ref="AG2:AH3"/>
    <mergeCell ref="B2:F3"/>
    <mergeCell ref="G2:R3"/>
    <mergeCell ref="S2:T2"/>
    <mergeCell ref="U2:V2"/>
  </mergeCells>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6.xml><?xml version="1.0" encoding="utf-8"?>
<worksheet xmlns="http://schemas.openxmlformats.org/spreadsheetml/2006/main" xmlns:r="http://schemas.openxmlformats.org/officeDocument/2006/relationships">
  <dimension ref="A2:BP91"/>
  <sheetViews>
    <sheetView zoomScalePageLayoutView="0" workbookViewId="0" topLeftCell="A1">
      <selection activeCell="A1" sqref="A1"/>
    </sheetView>
  </sheetViews>
  <sheetFormatPr defaultColWidth="3.140625" defaultRowHeight="13.5" customHeight="1"/>
  <cols>
    <col min="1" max="16384" width="3.140625" style="1" customWidth="1"/>
  </cols>
  <sheetData>
    <row r="2" spans="2:68" ht="13.5" customHeight="1">
      <c r="B2" s="310" t="s">
        <v>53</v>
      </c>
      <c r="C2" s="310"/>
      <c r="D2" s="310"/>
      <c r="E2" s="310"/>
      <c r="F2" s="310"/>
      <c r="G2" s="311" t="str">
        <f>PL!R22</f>
        <v>ＰＣ５</v>
      </c>
      <c r="H2" s="311"/>
      <c r="I2" s="311"/>
      <c r="J2" s="311"/>
      <c r="K2" s="311"/>
      <c r="L2" s="311"/>
      <c r="M2" s="311"/>
      <c r="N2" s="311"/>
      <c r="O2" s="311"/>
      <c r="P2" s="311"/>
      <c r="Q2" s="311"/>
      <c r="R2" s="311"/>
      <c r="S2" s="312" t="s">
        <v>54</v>
      </c>
      <c r="T2" s="312"/>
      <c r="U2" s="313"/>
      <c r="V2" s="313"/>
      <c r="X2" s="314" t="s">
        <v>55</v>
      </c>
      <c r="Y2" s="314"/>
      <c r="Z2" s="327" t="str">
        <f>PL!G2</f>
        <v>どみにく</v>
      </c>
      <c r="AA2" s="327"/>
      <c r="AB2" s="327"/>
      <c r="AC2" s="327"/>
      <c r="AD2" s="327"/>
      <c r="AE2" s="308" t="s">
        <v>56</v>
      </c>
      <c r="AF2" s="308"/>
      <c r="AG2" s="309">
        <f>PL!W23</f>
        <v>0</v>
      </c>
      <c r="AH2" s="309"/>
      <c r="AI2" s="223"/>
      <c r="AJ2" s="130" t="s">
        <v>57</v>
      </c>
      <c r="AK2" s="130"/>
      <c r="AL2" s="130"/>
      <c r="AM2" s="130"/>
      <c r="AN2" s="130"/>
      <c r="AO2" s="130"/>
      <c r="AP2" s="130"/>
      <c r="AQ2" s="130"/>
      <c r="AR2" s="118" t="s">
        <v>58</v>
      </c>
      <c r="AS2" s="118"/>
      <c r="AT2" s="118" t="s">
        <v>59</v>
      </c>
      <c r="AU2" s="118"/>
      <c r="AV2" s="118" t="s">
        <v>60</v>
      </c>
      <c r="AW2" s="118"/>
      <c r="AX2" s="118" t="s">
        <v>61</v>
      </c>
      <c r="AY2" s="118"/>
      <c r="AZ2" s="118" t="s">
        <v>62</v>
      </c>
      <c r="BA2" s="118"/>
      <c r="BB2" s="118" t="s">
        <v>63</v>
      </c>
      <c r="BC2" s="118"/>
      <c r="BD2" s="118" t="s">
        <v>64</v>
      </c>
      <c r="BE2" s="118"/>
      <c r="BF2" s="118" t="s">
        <v>65</v>
      </c>
      <c r="BG2" s="118"/>
      <c r="BH2" s="118" t="s">
        <v>66</v>
      </c>
      <c r="BI2" s="118"/>
      <c r="BJ2" s="118" t="s">
        <v>67</v>
      </c>
      <c r="BK2" s="118"/>
      <c r="BL2" s="119" t="s">
        <v>68</v>
      </c>
      <c r="BM2" s="119"/>
      <c r="BN2" s="119"/>
      <c r="BO2" s="119"/>
      <c r="BP2" s="8"/>
    </row>
    <row r="3" spans="2:67" ht="13.5" customHeight="1">
      <c r="B3" s="310"/>
      <c r="C3" s="310"/>
      <c r="D3" s="310"/>
      <c r="E3" s="310"/>
      <c r="F3" s="310"/>
      <c r="G3" s="311"/>
      <c r="H3" s="311"/>
      <c r="I3" s="311"/>
      <c r="J3" s="311"/>
      <c r="K3" s="311"/>
      <c r="L3" s="311"/>
      <c r="M3" s="311"/>
      <c r="N3" s="311"/>
      <c r="O3" s="311"/>
      <c r="P3" s="311"/>
      <c r="Q3" s="311"/>
      <c r="R3" s="311"/>
      <c r="S3" s="307" t="s">
        <v>69</v>
      </c>
      <c r="T3" s="307"/>
      <c r="U3" s="168"/>
      <c r="V3" s="168"/>
      <c r="X3" s="314"/>
      <c r="Y3" s="314"/>
      <c r="Z3" s="327"/>
      <c r="AA3" s="327"/>
      <c r="AB3" s="327"/>
      <c r="AC3" s="327"/>
      <c r="AD3" s="327"/>
      <c r="AE3" s="308"/>
      <c r="AF3" s="308"/>
      <c r="AG3" s="309"/>
      <c r="AH3" s="309"/>
      <c r="AI3" s="223"/>
      <c r="AJ3" s="130"/>
      <c r="AK3" s="130"/>
      <c r="AL3" s="130"/>
      <c r="AM3" s="130"/>
      <c r="AN3" s="130"/>
      <c r="AO3" s="130"/>
      <c r="AP3" s="130"/>
      <c r="AQ3" s="130"/>
      <c r="AR3" s="118"/>
      <c r="AS3" s="118"/>
      <c r="AT3" s="118"/>
      <c r="AU3" s="118"/>
      <c r="AV3" s="118"/>
      <c r="AW3" s="118"/>
      <c r="AX3" s="118"/>
      <c r="AY3" s="118"/>
      <c r="AZ3" s="118"/>
      <c r="BA3" s="118"/>
      <c r="BB3" s="118"/>
      <c r="BC3" s="118"/>
      <c r="BD3" s="118"/>
      <c r="BE3" s="118"/>
      <c r="BF3" s="118"/>
      <c r="BG3" s="118"/>
      <c r="BH3" s="118"/>
      <c r="BI3" s="118"/>
      <c r="BJ3" s="118"/>
      <c r="BK3" s="118"/>
      <c r="BL3" s="120" t="s">
        <v>70</v>
      </c>
      <c r="BM3" s="120"/>
      <c r="BN3" s="121" t="s">
        <v>71</v>
      </c>
      <c r="BO3" s="121"/>
    </row>
    <row r="4" spans="2:67" ht="13.5" customHeight="1">
      <c r="B4" s="304" t="s">
        <v>72</v>
      </c>
      <c r="C4" s="305" t="s">
        <v>73</v>
      </c>
      <c r="D4" s="305"/>
      <c r="E4" s="305"/>
      <c r="F4" s="306"/>
      <c r="G4" s="306"/>
      <c r="H4" s="306"/>
      <c r="I4" s="306"/>
      <c r="J4" s="306"/>
      <c r="K4" s="306"/>
      <c r="L4" s="306"/>
      <c r="M4" s="306"/>
      <c r="N4" s="306"/>
      <c r="O4" s="306"/>
      <c r="P4" s="306"/>
      <c r="Q4" s="306"/>
      <c r="R4" s="306"/>
      <c r="S4" s="305" t="s">
        <v>74</v>
      </c>
      <c r="T4" s="305"/>
      <c r="U4" s="305"/>
      <c r="V4" s="306"/>
      <c r="W4" s="306"/>
      <c r="X4" s="306"/>
      <c r="Y4" s="306"/>
      <c r="Z4" s="306"/>
      <c r="AA4" s="306"/>
      <c r="AB4" s="306"/>
      <c r="AC4" s="306"/>
      <c r="AD4" s="306"/>
      <c r="AE4" s="306"/>
      <c r="AF4" s="306"/>
      <c r="AG4" s="306"/>
      <c r="AH4" s="306"/>
      <c r="AJ4" s="122" t="s">
        <v>75</v>
      </c>
      <c r="AK4" s="122"/>
      <c r="AL4" s="122"/>
      <c r="AM4" s="122"/>
      <c r="AN4" s="122"/>
      <c r="AO4" s="122"/>
      <c r="AP4" s="122"/>
      <c r="AQ4" s="122"/>
      <c r="AR4" s="123">
        <f>P14</f>
        <v>0</v>
      </c>
      <c r="AS4" s="123"/>
      <c r="AT4" s="123">
        <f>M38</f>
        <v>0</v>
      </c>
      <c r="AU4" s="123"/>
      <c r="AV4" s="124"/>
      <c r="AW4" s="124"/>
      <c r="AX4" s="124"/>
      <c r="AY4" s="124"/>
      <c r="AZ4" s="124"/>
      <c r="BA4" s="124"/>
      <c r="BB4" s="124"/>
      <c r="BC4" s="124"/>
      <c r="BD4" s="124"/>
      <c r="BE4" s="124"/>
      <c r="BF4" s="125"/>
      <c r="BG4" s="125"/>
      <c r="BH4" s="126"/>
      <c r="BI4" s="126"/>
      <c r="BJ4" s="109"/>
      <c r="BK4" s="109"/>
      <c r="BL4" s="110">
        <f aca="true" t="shared" si="0" ref="BL4:BL9">SUM(AR4:BI4)</f>
        <v>0</v>
      </c>
      <c r="BM4" s="110"/>
      <c r="BN4" s="9">
        <f>2+BJ4</f>
        <v>2</v>
      </c>
      <c r="BO4" s="10" t="s">
        <v>76</v>
      </c>
    </row>
    <row r="5" spans="2:67" ht="13.5" customHeight="1">
      <c r="B5" s="304"/>
      <c r="C5" s="301" t="s">
        <v>77</v>
      </c>
      <c r="D5" s="301"/>
      <c r="E5" s="301"/>
      <c r="F5" s="302"/>
      <c r="G5" s="302"/>
      <c r="H5" s="302"/>
      <c r="I5" s="302"/>
      <c r="J5" s="302"/>
      <c r="K5" s="302"/>
      <c r="L5" s="302"/>
      <c r="M5" s="302"/>
      <c r="N5" s="302"/>
      <c r="O5" s="302"/>
      <c r="P5" s="302"/>
      <c r="Q5" s="302"/>
      <c r="R5" s="302"/>
      <c r="S5" s="303" t="s">
        <v>78</v>
      </c>
      <c r="T5" s="303"/>
      <c r="U5" s="303"/>
      <c r="V5" s="302"/>
      <c r="W5" s="302"/>
      <c r="X5" s="302"/>
      <c r="Y5" s="302"/>
      <c r="Z5" s="302"/>
      <c r="AA5" s="302"/>
      <c r="AB5" s="302"/>
      <c r="AC5" s="302"/>
      <c r="AD5" s="302"/>
      <c r="AE5" s="302"/>
      <c r="AF5" s="302"/>
      <c r="AG5" s="302"/>
      <c r="AH5" s="302"/>
      <c r="AJ5" s="111" t="s">
        <v>60</v>
      </c>
      <c r="AK5" s="111"/>
      <c r="AL5" s="111"/>
      <c r="AM5" s="111"/>
      <c r="AN5" s="111"/>
      <c r="AO5" s="111"/>
      <c r="AP5" s="111"/>
      <c r="AQ5" s="111"/>
      <c r="AR5" s="112"/>
      <c r="AS5" s="112"/>
      <c r="AT5" s="112"/>
      <c r="AU5" s="112"/>
      <c r="AV5" s="113">
        <f>O38</f>
        <v>0</v>
      </c>
      <c r="AW5" s="113"/>
      <c r="AX5" s="112"/>
      <c r="AY5" s="112"/>
      <c r="AZ5" s="112"/>
      <c r="BA5" s="112"/>
      <c r="BB5" s="112"/>
      <c r="BC5" s="112"/>
      <c r="BD5" s="112"/>
      <c r="BE5" s="112"/>
      <c r="BF5" s="114"/>
      <c r="BG5" s="114"/>
      <c r="BH5" s="115"/>
      <c r="BI5" s="115"/>
      <c r="BJ5" s="116"/>
      <c r="BK5" s="116"/>
      <c r="BL5" s="117">
        <f t="shared" si="0"/>
        <v>0</v>
      </c>
      <c r="BM5" s="117"/>
      <c r="BN5" s="11">
        <f>2+BJ5</f>
        <v>2</v>
      </c>
      <c r="BO5" s="12" t="s">
        <v>76</v>
      </c>
    </row>
    <row r="6" spans="3:67" ht="13.5" customHeight="1">
      <c r="C6" s="154"/>
      <c r="D6" s="154"/>
      <c r="E6" s="154"/>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J6" s="111" t="s">
        <v>79</v>
      </c>
      <c r="AK6" s="111"/>
      <c r="AL6" s="111"/>
      <c r="AM6" s="111"/>
      <c r="AN6" s="111"/>
      <c r="AO6" s="111"/>
      <c r="AP6" s="111"/>
      <c r="AQ6" s="111"/>
      <c r="AR6" s="113">
        <f>P15</f>
        <v>0</v>
      </c>
      <c r="AS6" s="113"/>
      <c r="AT6" s="112"/>
      <c r="AU6" s="112"/>
      <c r="AV6" s="112"/>
      <c r="AW6" s="112"/>
      <c r="AX6" s="113">
        <f>Q38</f>
        <v>0</v>
      </c>
      <c r="AY6" s="113"/>
      <c r="AZ6" s="112"/>
      <c r="BA6" s="112"/>
      <c r="BB6" s="112"/>
      <c r="BC6" s="112"/>
      <c r="BD6" s="112"/>
      <c r="BE6" s="112"/>
      <c r="BF6" s="114"/>
      <c r="BG6" s="114"/>
      <c r="BH6" s="115"/>
      <c r="BI6" s="115"/>
      <c r="BJ6" s="116"/>
      <c r="BK6" s="116"/>
      <c r="BL6" s="117">
        <f t="shared" si="0"/>
        <v>0</v>
      </c>
      <c r="BM6" s="117"/>
      <c r="BN6" s="11">
        <f>2+BJ6</f>
        <v>2</v>
      </c>
      <c r="BO6" s="12" t="s">
        <v>76</v>
      </c>
    </row>
    <row r="7" spans="2:67" ht="13.5" customHeight="1">
      <c r="B7" s="298" t="s">
        <v>80</v>
      </c>
      <c r="C7" s="298"/>
      <c r="D7" s="298"/>
      <c r="E7" s="298"/>
      <c r="F7" s="299"/>
      <c r="G7" s="299"/>
      <c r="H7" s="299"/>
      <c r="I7" s="299"/>
      <c r="J7" s="299"/>
      <c r="K7" s="299"/>
      <c r="M7" s="297" t="s">
        <v>16</v>
      </c>
      <c r="N7" s="297"/>
      <c r="O7" s="297"/>
      <c r="P7" s="297"/>
      <c r="Q7" s="297"/>
      <c r="R7" s="297"/>
      <c r="T7" s="295" t="s">
        <v>35</v>
      </c>
      <c r="U7" s="295"/>
      <c r="V7" s="296" t="s">
        <v>81</v>
      </c>
      <c r="W7" s="296"/>
      <c r="X7" s="296"/>
      <c r="Z7" s="295" t="s">
        <v>36</v>
      </c>
      <c r="AA7" s="295"/>
      <c r="AB7" s="296" t="s">
        <v>82</v>
      </c>
      <c r="AC7" s="296"/>
      <c r="AD7" s="296"/>
      <c r="AF7" s="297" t="s">
        <v>83</v>
      </c>
      <c r="AG7" s="297"/>
      <c r="AH7" s="297"/>
      <c r="AJ7" s="111" t="s">
        <v>84</v>
      </c>
      <c r="AK7" s="111"/>
      <c r="AL7" s="111"/>
      <c r="AM7" s="111"/>
      <c r="AN7" s="111"/>
      <c r="AO7" s="111"/>
      <c r="AP7" s="111"/>
      <c r="AQ7" s="111"/>
      <c r="AR7" s="112"/>
      <c r="AS7" s="112"/>
      <c r="AT7" s="112"/>
      <c r="AU7" s="112"/>
      <c r="AV7" s="112"/>
      <c r="AW7" s="112"/>
      <c r="AX7" s="112"/>
      <c r="AY7" s="112"/>
      <c r="AZ7" s="113">
        <f>S38</f>
        <v>0</v>
      </c>
      <c r="BA7" s="113"/>
      <c r="BB7" s="112"/>
      <c r="BC7" s="112"/>
      <c r="BD7" s="112"/>
      <c r="BE7" s="112"/>
      <c r="BF7" s="114"/>
      <c r="BG7" s="114"/>
      <c r="BH7" s="115"/>
      <c r="BI7" s="115"/>
      <c r="BJ7" s="116"/>
      <c r="BK7" s="116"/>
      <c r="BL7" s="284">
        <f t="shared" si="0"/>
        <v>0</v>
      </c>
      <c r="BM7" s="284"/>
      <c r="BN7" s="284"/>
      <c r="BO7" s="284"/>
    </row>
    <row r="8" spans="2:67" ht="13.5" customHeight="1">
      <c r="B8" s="291" t="s">
        <v>85</v>
      </c>
      <c r="C8" s="291"/>
      <c r="D8" s="291"/>
      <c r="E8" s="291"/>
      <c r="F8" s="292"/>
      <c r="G8" s="292"/>
      <c r="H8" s="292"/>
      <c r="I8" s="292"/>
      <c r="J8" s="292"/>
      <c r="K8" s="292"/>
      <c r="M8" s="293">
        <f>PL!W24</f>
        <v>1</v>
      </c>
      <c r="N8" s="293"/>
      <c r="O8" s="293"/>
      <c r="P8" s="293"/>
      <c r="Q8" s="293"/>
      <c r="R8" s="293"/>
      <c r="S8" s="223"/>
      <c r="T8" s="287">
        <f>PL!AD159</f>
        <v>0</v>
      </c>
      <c r="U8" s="287"/>
      <c r="V8" s="294">
        <f>M8</f>
        <v>1</v>
      </c>
      <c r="W8" s="294"/>
      <c r="X8" s="294"/>
      <c r="Y8" s="223"/>
      <c r="Z8" s="287">
        <f>PL!AH159</f>
        <v>0</v>
      </c>
      <c r="AA8" s="287"/>
      <c r="AB8" s="288">
        <f>M8</f>
        <v>1</v>
      </c>
      <c r="AC8" s="288"/>
      <c r="AD8" s="288"/>
      <c r="AE8" s="223"/>
      <c r="AF8" s="289">
        <v>5</v>
      </c>
      <c r="AG8" s="289"/>
      <c r="AH8" s="289"/>
      <c r="AI8" s="290"/>
      <c r="AJ8" s="111" t="s">
        <v>86</v>
      </c>
      <c r="AK8" s="111"/>
      <c r="AL8" s="111"/>
      <c r="AM8" s="111"/>
      <c r="AN8" s="111"/>
      <c r="AO8" s="111"/>
      <c r="AP8" s="111"/>
      <c r="AQ8" s="111"/>
      <c r="AR8" s="113">
        <f>P18</f>
        <v>0</v>
      </c>
      <c r="AS8" s="113"/>
      <c r="AT8" s="112"/>
      <c r="AU8" s="112"/>
      <c r="AV8" s="112"/>
      <c r="AW8" s="112"/>
      <c r="AX8" s="112"/>
      <c r="AY8" s="112"/>
      <c r="AZ8" s="112"/>
      <c r="BA8" s="112"/>
      <c r="BB8" s="113">
        <f>U38</f>
        <v>0</v>
      </c>
      <c r="BC8" s="113"/>
      <c r="BD8" s="112"/>
      <c r="BE8" s="112"/>
      <c r="BF8" s="114"/>
      <c r="BG8" s="114"/>
      <c r="BH8" s="115"/>
      <c r="BI8" s="115"/>
      <c r="BJ8" s="116"/>
      <c r="BK8" s="116"/>
      <c r="BL8" s="284">
        <f t="shared" si="0"/>
        <v>0</v>
      </c>
      <c r="BM8" s="284"/>
      <c r="BN8" s="284"/>
      <c r="BO8" s="284"/>
    </row>
    <row r="9" spans="2:67" ht="13.5" customHeight="1">
      <c r="B9" s="285" t="s">
        <v>87</v>
      </c>
      <c r="C9" s="285"/>
      <c r="D9" s="285"/>
      <c r="E9" s="285"/>
      <c r="F9" s="286"/>
      <c r="G9" s="286"/>
      <c r="H9" s="286"/>
      <c r="I9" s="286"/>
      <c r="J9" s="286"/>
      <c r="K9" s="286"/>
      <c r="M9" s="293"/>
      <c r="N9" s="293"/>
      <c r="O9" s="293"/>
      <c r="P9" s="293"/>
      <c r="Q9" s="293"/>
      <c r="R9" s="293"/>
      <c r="S9" s="223"/>
      <c r="T9" s="287"/>
      <c r="U9" s="287"/>
      <c r="V9" s="294"/>
      <c r="W9" s="294"/>
      <c r="X9" s="294"/>
      <c r="Y9" s="223"/>
      <c r="Z9" s="287"/>
      <c r="AA9" s="287"/>
      <c r="AB9" s="288"/>
      <c r="AC9" s="288"/>
      <c r="AD9" s="288"/>
      <c r="AE9" s="223"/>
      <c r="AF9" s="289"/>
      <c r="AG9" s="289"/>
      <c r="AH9" s="289"/>
      <c r="AI9" s="290"/>
      <c r="AJ9" s="215" t="s">
        <v>88</v>
      </c>
      <c r="AK9" s="215"/>
      <c r="AL9" s="215"/>
      <c r="AM9" s="215"/>
      <c r="AN9" s="215"/>
      <c r="AO9" s="215"/>
      <c r="AP9" s="215"/>
      <c r="AQ9" s="215"/>
      <c r="AR9" s="281">
        <f>P15+P17</f>
        <v>0</v>
      </c>
      <c r="AS9" s="281"/>
      <c r="AT9" s="316"/>
      <c r="AU9" s="316"/>
      <c r="AV9" s="316"/>
      <c r="AW9" s="316"/>
      <c r="AX9" s="316"/>
      <c r="AY9" s="316"/>
      <c r="AZ9" s="316"/>
      <c r="BA9" s="316"/>
      <c r="BB9" s="316"/>
      <c r="BC9" s="316"/>
      <c r="BD9" s="281">
        <f>W38</f>
        <v>0</v>
      </c>
      <c r="BE9" s="281"/>
      <c r="BF9" s="282"/>
      <c r="BG9" s="282"/>
      <c r="BH9" s="135"/>
      <c r="BI9" s="135"/>
      <c r="BJ9" s="211"/>
      <c r="BK9" s="211"/>
      <c r="BL9" s="279">
        <f t="shared" si="0"/>
        <v>0</v>
      </c>
      <c r="BM9" s="279"/>
      <c r="BN9" s="279"/>
      <c r="BO9" s="279"/>
    </row>
    <row r="10" spans="2:67" ht="13.5" customHeight="1">
      <c r="B10" s="154"/>
      <c r="C10" s="154"/>
      <c r="D10" s="154"/>
      <c r="E10" s="154"/>
      <c r="F10" s="154"/>
      <c r="G10" s="154"/>
      <c r="H10" s="154"/>
      <c r="I10" s="154"/>
      <c r="J10" s="154"/>
      <c r="K10" s="154"/>
      <c r="M10" s="154" t="s">
        <v>89</v>
      </c>
      <c r="N10" s="154"/>
      <c r="O10" s="154"/>
      <c r="P10" s="154"/>
      <c r="Q10" s="154"/>
      <c r="R10" s="154"/>
      <c r="T10" s="154"/>
      <c r="U10" s="154"/>
      <c r="V10" s="154"/>
      <c r="W10" s="154"/>
      <c r="X10" s="154"/>
      <c r="Z10" s="154"/>
      <c r="AA10" s="154"/>
      <c r="AB10" s="154"/>
      <c r="AC10" s="154"/>
      <c r="AD10" s="154"/>
      <c r="AF10" s="154"/>
      <c r="AG10" s="154"/>
      <c r="AH10" s="154"/>
      <c r="AJ10" s="276" t="s">
        <v>90</v>
      </c>
      <c r="AK10" s="276"/>
      <c r="AL10" s="276"/>
      <c r="AM10" s="276"/>
      <c r="AN10" s="276"/>
      <c r="AO10" s="276"/>
      <c r="AP10" s="276"/>
      <c r="AQ10" s="276"/>
      <c r="AR10" s="277" t="s">
        <v>91</v>
      </c>
      <c r="AS10" s="277"/>
      <c r="AT10" s="277"/>
      <c r="AU10" s="277"/>
      <c r="AV10" s="277"/>
      <c r="AW10" s="277"/>
      <c r="AX10" s="277"/>
      <c r="AY10" s="277"/>
      <c r="AZ10" s="277"/>
      <c r="BA10" s="277"/>
      <c r="BB10" s="162">
        <f>P13+5</f>
        <v>5</v>
      </c>
      <c r="BC10" s="162"/>
      <c r="BD10" s="162"/>
      <c r="BE10" s="162"/>
      <c r="BF10" s="243"/>
      <c r="BG10" s="243"/>
      <c r="BH10" s="278"/>
      <c r="BI10" s="278"/>
      <c r="BJ10" s="278"/>
      <c r="BK10" s="278"/>
      <c r="BL10" s="268">
        <f>SUM(BF10:BI10)+BB10</f>
        <v>5</v>
      </c>
      <c r="BM10" s="268"/>
      <c r="BN10" s="268"/>
      <c r="BO10" s="14" t="s">
        <v>92</v>
      </c>
    </row>
    <row r="11" spans="2:67" ht="13.5" customHeight="1">
      <c r="B11" s="262"/>
      <c r="C11" s="262"/>
      <c r="D11" s="269" t="s">
        <v>93</v>
      </c>
      <c r="E11" s="269"/>
      <c r="F11" s="270" t="s">
        <v>94</v>
      </c>
      <c r="G11" s="270"/>
      <c r="H11" s="271" t="s">
        <v>95</v>
      </c>
      <c r="I11" s="271"/>
      <c r="J11" s="272" t="s">
        <v>96</v>
      </c>
      <c r="K11" s="272"/>
      <c r="L11" s="273" t="s">
        <v>97</v>
      </c>
      <c r="M11" s="273"/>
      <c r="N11" s="273"/>
      <c r="O11" s="273"/>
      <c r="P11" s="274" t="s">
        <v>58</v>
      </c>
      <c r="Q11" s="274"/>
      <c r="R11" s="274"/>
      <c r="T11" s="275" t="s">
        <v>98</v>
      </c>
      <c r="U11" s="275"/>
      <c r="V11" s="275"/>
      <c r="W11" s="275"/>
      <c r="X11" s="275"/>
      <c r="Y11" s="275"/>
      <c r="Z11" s="275"/>
      <c r="AA11" s="275"/>
      <c r="AB11" s="275"/>
      <c r="AC11" s="275"/>
      <c r="AD11" s="275"/>
      <c r="AE11" s="275"/>
      <c r="AF11" s="275"/>
      <c r="AG11" s="275"/>
      <c r="AH11" s="275"/>
      <c r="AJ11" s="154"/>
      <c r="AK11" s="154"/>
      <c r="AL11" s="154"/>
      <c r="AM11" s="154"/>
      <c r="AN11" s="154"/>
      <c r="AO11" s="154"/>
      <c r="AP11" s="154"/>
      <c r="AQ11" s="154"/>
      <c r="AR11" s="154"/>
      <c r="AS11" s="154"/>
      <c r="AT11" s="154"/>
      <c r="AU11" s="154"/>
      <c r="AV11" s="154"/>
      <c r="AW11" s="154"/>
      <c r="AX11" s="154"/>
      <c r="AY11" s="154"/>
      <c r="AZ11" s="154"/>
      <c r="BA11" s="154"/>
      <c r="BB11" s="222"/>
      <c r="BC11" s="222"/>
      <c r="BD11" s="222"/>
      <c r="BE11" s="222"/>
      <c r="BF11" s="154"/>
      <c r="BG11" s="154"/>
      <c r="BH11" s="156"/>
      <c r="BI11" s="156"/>
      <c r="BJ11" s="156"/>
      <c r="BK11" s="156"/>
      <c r="BL11" s="15">
        <f>IF(BL10="","",INT(BL10/5))</f>
        <v>1</v>
      </c>
      <c r="BM11" s="266" t="s">
        <v>99</v>
      </c>
      <c r="BN11" s="266"/>
      <c r="BO11" s="266"/>
    </row>
    <row r="12" spans="2:67" ht="13.5" customHeight="1">
      <c r="B12" s="262"/>
      <c r="C12" s="262"/>
      <c r="D12" s="269"/>
      <c r="E12" s="269"/>
      <c r="F12" s="270"/>
      <c r="G12" s="270"/>
      <c r="H12" s="271"/>
      <c r="I12" s="271"/>
      <c r="J12" s="272"/>
      <c r="K12" s="272"/>
      <c r="L12" s="257" t="s">
        <v>45</v>
      </c>
      <c r="M12" s="257"/>
      <c r="N12" s="258" t="s">
        <v>100</v>
      </c>
      <c r="O12" s="258"/>
      <c r="P12" s="274"/>
      <c r="Q12" s="274"/>
      <c r="R12" s="274"/>
      <c r="T12" s="259" t="s">
        <v>101</v>
      </c>
      <c r="U12" s="259"/>
      <c r="V12" s="259"/>
      <c r="W12" s="259"/>
      <c r="X12" s="259"/>
      <c r="Y12" s="260" t="s">
        <v>102</v>
      </c>
      <c r="Z12" s="260"/>
      <c r="AA12" s="260"/>
      <c r="AB12" s="260"/>
      <c r="AC12" s="260"/>
      <c r="AD12" s="261" t="s">
        <v>163</v>
      </c>
      <c r="AE12" s="261"/>
      <c r="AF12" s="261"/>
      <c r="AG12" s="261"/>
      <c r="AH12" s="261"/>
      <c r="AJ12" s="262" t="s">
        <v>104</v>
      </c>
      <c r="AK12" s="262"/>
      <c r="AL12" s="262"/>
      <c r="AM12" s="262"/>
      <c r="AN12" s="262"/>
      <c r="AO12" s="262"/>
      <c r="AP12" s="262"/>
      <c r="AQ12" s="249" t="s">
        <v>105</v>
      </c>
      <c r="AR12" s="249"/>
      <c r="AS12" s="249"/>
      <c r="AT12" s="249"/>
      <c r="AU12" s="249"/>
      <c r="AV12" s="249"/>
      <c r="AW12" s="249"/>
      <c r="AX12" s="249"/>
      <c r="AY12" s="119" t="s">
        <v>68</v>
      </c>
      <c r="AZ12" s="119"/>
      <c r="BA12" s="119"/>
      <c r="BB12" s="119"/>
      <c r="BD12" s="202" t="s">
        <v>106</v>
      </c>
      <c r="BE12" s="202"/>
      <c r="BF12" s="202"/>
      <c r="BG12" s="202"/>
      <c r="BH12" s="202"/>
      <c r="BI12" s="202"/>
      <c r="BJ12" s="202"/>
      <c r="BK12" s="202"/>
      <c r="BL12" s="202"/>
      <c r="BM12" s="250" t="s">
        <v>107</v>
      </c>
      <c r="BN12" s="250"/>
      <c r="BO12" s="250"/>
    </row>
    <row r="13" spans="2:67" ht="13.5" customHeight="1">
      <c r="B13" s="251" t="s">
        <v>108</v>
      </c>
      <c r="C13" s="251"/>
      <c r="D13" s="252"/>
      <c r="E13" s="252"/>
      <c r="F13" s="253"/>
      <c r="G13" s="253"/>
      <c r="H13" s="254"/>
      <c r="I13" s="254"/>
      <c r="J13" s="255">
        <f aca="true" t="shared" si="1" ref="J13:J19">SUM(D13:I13)</f>
        <v>0</v>
      </c>
      <c r="K13" s="255"/>
      <c r="L13" s="256"/>
      <c r="M13" s="256"/>
      <c r="N13" s="109"/>
      <c r="O13" s="109"/>
      <c r="P13" s="263">
        <f aca="true" t="shared" si="2" ref="P13:P19">SUM(L13:O13)+INT(J13/3)</f>
        <v>0</v>
      </c>
      <c r="Q13" s="263"/>
      <c r="R13" s="263"/>
      <c r="T13" s="264"/>
      <c r="U13" s="264"/>
      <c r="V13" s="264"/>
      <c r="W13" s="264"/>
      <c r="X13" s="264"/>
      <c r="Y13" s="265"/>
      <c r="Z13" s="265"/>
      <c r="AA13" s="265"/>
      <c r="AB13" s="265"/>
      <c r="AC13" s="265"/>
      <c r="AD13" s="247"/>
      <c r="AE13" s="247"/>
      <c r="AF13" s="247"/>
      <c r="AG13" s="247"/>
      <c r="AH13" s="247"/>
      <c r="AJ13" s="262"/>
      <c r="AK13" s="262"/>
      <c r="AL13" s="262"/>
      <c r="AM13" s="262"/>
      <c r="AN13" s="262"/>
      <c r="AO13" s="262"/>
      <c r="AP13" s="262"/>
      <c r="AQ13" s="248" t="s">
        <v>58</v>
      </c>
      <c r="AR13" s="248"/>
      <c r="AS13" s="248" t="s">
        <v>65</v>
      </c>
      <c r="AT13" s="248"/>
      <c r="AU13" s="248" t="s">
        <v>66</v>
      </c>
      <c r="AV13" s="248"/>
      <c r="AW13" s="248" t="s">
        <v>71</v>
      </c>
      <c r="AX13" s="248"/>
      <c r="AY13" s="120" t="s">
        <v>70</v>
      </c>
      <c r="AZ13" s="120"/>
      <c r="BA13" s="121" t="s">
        <v>71</v>
      </c>
      <c r="BB13" s="121"/>
      <c r="BD13" s="245"/>
      <c r="BE13" s="245"/>
      <c r="BF13" s="245"/>
      <c r="BG13" s="245"/>
      <c r="BH13" s="245"/>
      <c r="BI13" s="245"/>
      <c r="BJ13" s="245"/>
      <c r="BK13" s="245"/>
      <c r="BL13" s="245"/>
      <c r="BM13" s="246"/>
      <c r="BN13" s="246"/>
      <c r="BO13" s="246"/>
    </row>
    <row r="14" spans="2:67" ht="13.5" customHeight="1">
      <c r="B14" s="237" t="s">
        <v>109</v>
      </c>
      <c r="C14" s="237"/>
      <c r="D14" s="238"/>
      <c r="E14" s="238"/>
      <c r="F14" s="115"/>
      <c r="G14" s="115"/>
      <c r="H14" s="116"/>
      <c r="I14" s="116"/>
      <c r="J14" s="239">
        <f t="shared" si="1"/>
        <v>0</v>
      </c>
      <c r="K14" s="239"/>
      <c r="L14" s="240"/>
      <c r="M14" s="240"/>
      <c r="N14" s="116"/>
      <c r="O14" s="116"/>
      <c r="P14" s="234">
        <f t="shared" si="2"/>
        <v>0</v>
      </c>
      <c r="Q14" s="234"/>
      <c r="R14" s="234"/>
      <c r="T14" s="242" t="s">
        <v>110</v>
      </c>
      <c r="U14" s="242"/>
      <c r="V14" s="242"/>
      <c r="W14" s="242"/>
      <c r="X14" s="242"/>
      <c r="Y14" s="244"/>
      <c r="Z14" s="244"/>
      <c r="AA14" s="244"/>
      <c r="AB14" s="244"/>
      <c r="AC14" s="244"/>
      <c r="AD14" s="244"/>
      <c r="AE14" s="244"/>
      <c r="AF14" s="244"/>
      <c r="AG14" s="244"/>
      <c r="AH14" s="244"/>
      <c r="AI14" s="223"/>
      <c r="AJ14" s="122" t="s">
        <v>111</v>
      </c>
      <c r="AK14" s="122"/>
      <c r="AL14" s="122"/>
      <c r="AM14" s="122"/>
      <c r="AN14" s="122"/>
      <c r="AO14" s="122"/>
      <c r="AP14" s="122"/>
      <c r="AQ14" s="241">
        <f>P17</f>
        <v>0</v>
      </c>
      <c r="AR14" s="241"/>
      <c r="AS14" s="126"/>
      <c r="AT14" s="126"/>
      <c r="AU14" s="126"/>
      <c r="AV14" s="126"/>
      <c r="AW14" s="109"/>
      <c r="AX14" s="109"/>
      <c r="AY14" s="110">
        <f aca="true" t="shared" si="3" ref="AY14:AY21">SUM(AQ14:AV14)</f>
        <v>0</v>
      </c>
      <c r="AZ14" s="110"/>
      <c r="BA14" s="9">
        <f aca="true" t="shared" si="4" ref="BA14:BA21">AW14+2</f>
        <v>2</v>
      </c>
      <c r="BB14" s="10" t="s">
        <v>76</v>
      </c>
      <c r="BD14" s="216"/>
      <c r="BE14" s="216"/>
      <c r="BF14" s="216"/>
      <c r="BG14" s="216"/>
      <c r="BH14" s="216"/>
      <c r="BI14" s="216"/>
      <c r="BJ14" s="216"/>
      <c r="BK14" s="216"/>
      <c r="BL14" s="216"/>
      <c r="BM14" s="217"/>
      <c r="BN14" s="217"/>
      <c r="BO14" s="217"/>
    </row>
    <row r="15" spans="2:67" ht="13.5" customHeight="1">
      <c r="B15" s="237" t="s">
        <v>112</v>
      </c>
      <c r="C15" s="237"/>
      <c r="D15" s="238"/>
      <c r="E15" s="238"/>
      <c r="F15" s="115"/>
      <c r="G15" s="115"/>
      <c r="H15" s="116"/>
      <c r="I15" s="116"/>
      <c r="J15" s="239">
        <f t="shared" si="1"/>
        <v>0</v>
      </c>
      <c r="K15" s="239"/>
      <c r="L15" s="240"/>
      <c r="M15" s="240"/>
      <c r="N15" s="116"/>
      <c r="O15" s="116"/>
      <c r="P15" s="234">
        <f t="shared" si="2"/>
        <v>0</v>
      </c>
      <c r="Q15" s="234"/>
      <c r="R15" s="234"/>
      <c r="T15" s="242" t="s">
        <v>7</v>
      </c>
      <c r="U15" s="242"/>
      <c r="V15" s="242"/>
      <c r="W15" s="242"/>
      <c r="X15" s="242"/>
      <c r="Y15" s="244"/>
      <c r="Z15" s="244"/>
      <c r="AA15" s="244"/>
      <c r="AB15" s="244"/>
      <c r="AC15" s="244"/>
      <c r="AD15" s="244"/>
      <c r="AE15" s="244"/>
      <c r="AF15" s="244"/>
      <c r="AG15" s="244"/>
      <c r="AH15" s="244"/>
      <c r="AI15" s="223"/>
      <c r="AJ15" s="111" t="s">
        <v>113</v>
      </c>
      <c r="AK15" s="111"/>
      <c r="AL15" s="111"/>
      <c r="AM15" s="111"/>
      <c r="AN15" s="111"/>
      <c r="AO15" s="111"/>
      <c r="AP15" s="111"/>
      <c r="AQ15" s="224">
        <f>P14</f>
        <v>0</v>
      </c>
      <c r="AR15" s="224"/>
      <c r="AS15" s="115"/>
      <c r="AT15" s="115"/>
      <c r="AU15" s="115"/>
      <c r="AV15" s="115"/>
      <c r="AW15" s="116"/>
      <c r="AX15" s="116"/>
      <c r="AY15" s="117">
        <f t="shared" si="3"/>
        <v>0</v>
      </c>
      <c r="AZ15" s="117"/>
      <c r="BA15" s="11">
        <f t="shared" si="4"/>
        <v>2</v>
      </c>
      <c r="BB15" s="12" t="s">
        <v>76</v>
      </c>
      <c r="BD15" s="216"/>
      <c r="BE15" s="216"/>
      <c r="BF15" s="216"/>
      <c r="BG15" s="216"/>
      <c r="BH15" s="216"/>
      <c r="BI15" s="216"/>
      <c r="BJ15" s="216"/>
      <c r="BK15" s="216"/>
      <c r="BL15" s="216"/>
      <c r="BM15" s="217"/>
      <c r="BN15" s="217"/>
      <c r="BO15" s="217"/>
    </row>
    <row r="16" spans="2:67" ht="13.5" customHeight="1">
      <c r="B16" s="237" t="s">
        <v>114</v>
      </c>
      <c r="C16" s="237"/>
      <c r="D16" s="238"/>
      <c r="E16" s="238"/>
      <c r="F16" s="115"/>
      <c r="G16" s="115"/>
      <c r="H16" s="116"/>
      <c r="I16" s="116"/>
      <c r="J16" s="239">
        <f t="shared" si="1"/>
        <v>0</v>
      </c>
      <c r="K16" s="239"/>
      <c r="L16" s="240"/>
      <c r="M16" s="240"/>
      <c r="N16" s="116"/>
      <c r="O16" s="116"/>
      <c r="P16" s="234">
        <f t="shared" si="2"/>
        <v>0</v>
      </c>
      <c r="Q16" s="234"/>
      <c r="R16" s="234"/>
      <c r="T16" s="242"/>
      <c r="U16" s="242"/>
      <c r="V16" s="242"/>
      <c r="W16" s="242"/>
      <c r="X16" s="242"/>
      <c r="Y16" s="244"/>
      <c r="Z16" s="244"/>
      <c r="AA16" s="244"/>
      <c r="AB16" s="244"/>
      <c r="AC16" s="244"/>
      <c r="AD16" s="244"/>
      <c r="AE16" s="244"/>
      <c r="AF16" s="244"/>
      <c r="AG16" s="244"/>
      <c r="AH16" s="244"/>
      <c r="AI16" s="223"/>
      <c r="AJ16" s="111" t="s">
        <v>115</v>
      </c>
      <c r="AK16" s="111"/>
      <c r="AL16" s="111"/>
      <c r="AM16" s="111"/>
      <c r="AN16" s="111"/>
      <c r="AO16" s="111"/>
      <c r="AP16" s="111"/>
      <c r="AQ16" s="224">
        <f>P17</f>
        <v>0</v>
      </c>
      <c r="AR16" s="224"/>
      <c r="AS16" s="115"/>
      <c r="AT16" s="115"/>
      <c r="AU16" s="115"/>
      <c r="AV16" s="115"/>
      <c r="AW16" s="116"/>
      <c r="AX16" s="116"/>
      <c r="AY16" s="117">
        <f t="shared" si="3"/>
        <v>0</v>
      </c>
      <c r="AZ16" s="117"/>
      <c r="BA16" s="11">
        <f t="shared" si="4"/>
        <v>2</v>
      </c>
      <c r="BB16" s="12" t="s">
        <v>76</v>
      </c>
      <c r="BD16" s="216"/>
      <c r="BE16" s="216"/>
      <c r="BF16" s="216"/>
      <c r="BG16" s="216"/>
      <c r="BH16" s="216"/>
      <c r="BI16" s="216"/>
      <c r="BJ16" s="216"/>
      <c r="BK16" s="216"/>
      <c r="BL16" s="216"/>
      <c r="BM16" s="217"/>
      <c r="BN16" s="217"/>
      <c r="BO16" s="217"/>
    </row>
    <row r="17" spans="2:67" ht="13.5" customHeight="1">
      <c r="B17" s="237" t="s">
        <v>116</v>
      </c>
      <c r="C17" s="237"/>
      <c r="D17" s="238"/>
      <c r="E17" s="238"/>
      <c r="F17" s="115"/>
      <c r="G17" s="115"/>
      <c r="H17" s="116"/>
      <c r="I17" s="116"/>
      <c r="J17" s="239">
        <f t="shared" si="1"/>
        <v>0</v>
      </c>
      <c r="K17" s="239"/>
      <c r="L17" s="240"/>
      <c r="M17" s="240"/>
      <c r="N17" s="116"/>
      <c r="O17" s="116"/>
      <c r="P17" s="234">
        <f t="shared" si="2"/>
        <v>0</v>
      </c>
      <c r="Q17" s="234"/>
      <c r="R17" s="234"/>
      <c r="U17" s="154"/>
      <c r="V17" s="154"/>
      <c r="W17" s="154"/>
      <c r="X17" s="154"/>
      <c r="Z17" s="154"/>
      <c r="AA17" s="154"/>
      <c r="AB17" s="154"/>
      <c r="AC17" s="154"/>
      <c r="AD17" s="154"/>
      <c r="AE17" s="154"/>
      <c r="AF17" s="154"/>
      <c r="AG17" s="154"/>
      <c r="AH17" s="154"/>
      <c r="AJ17" s="111" t="s">
        <v>117</v>
      </c>
      <c r="AK17" s="111"/>
      <c r="AL17" s="111"/>
      <c r="AM17" s="111"/>
      <c r="AN17" s="111"/>
      <c r="AO17" s="111"/>
      <c r="AP17" s="111"/>
      <c r="AQ17" s="224">
        <f>P16</f>
        <v>0</v>
      </c>
      <c r="AR17" s="224"/>
      <c r="AS17" s="115"/>
      <c r="AT17" s="115"/>
      <c r="AU17" s="115"/>
      <c r="AV17" s="115"/>
      <c r="AW17" s="116"/>
      <c r="AX17" s="116"/>
      <c r="AY17" s="117">
        <f t="shared" si="3"/>
        <v>0</v>
      </c>
      <c r="AZ17" s="117"/>
      <c r="BA17" s="11">
        <f t="shared" si="4"/>
        <v>2</v>
      </c>
      <c r="BB17" s="12" t="s">
        <v>76</v>
      </c>
      <c r="BD17" s="216"/>
      <c r="BE17" s="216"/>
      <c r="BF17" s="216"/>
      <c r="BG17" s="216"/>
      <c r="BH17" s="216"/>
      <c r="BI17" s="216"/>
      <c r="BJ17" s="216"/>
      <c r="BK17" s="216"/>
      <c r="BL17" s="216"/>
      <c r="BM17" s="217"/>
      <c r="BN17" s="217"/>
      <c r="BO17" s="217"/>
    </row>
    <row r="18" spans="2:67" ht="13.5" customHeight="1">
      <c r="B18" s="237" t="s">
        <v>118</v>
      </c>
      <c r="C18" s="237"/>
      <c r="D18" s="238"/>
      <c r="E18" s="238"/>
      <c r="F18" s="115"/>
      <c r="G18" s="115"/>
      <c r="H18" s="116"/>
      <c r="I18" s="116"/>
      <c r="J18" s="239">
        <f t="shared" si="1"/>
        <v>0</v>
      </c>
      <c r="K18" s="239"/>
      <c r="L18" s="240"/>
      <c r="M18" s="240"/>
      <c r="N18" s="116"/>
      <c r="O18" s="116"/>
      <c r="P18" s="234">
        <f t="shared" si="2"/>
        <v>0</v>
      </c>
      <c r="Q18" s="234"/>
      <c r="R18" s="234"/>
      <c r="T18" s="235" t="s">
        <v>119</v>
      </c>
      <c r="U18" s="235"/>
      <c r="V18" s="235"/>
      <c r="W18" s="236"/>
      <c r="X18" s="236"/>
      <c r="Y18" s="236"/>
      <c r="Z18" s="236"/>
      <c r="AA18" s="236"/>
      <c r="AB18" s="236"/>
      <c r="AC18" s="236"/>
      <c r="AD18" s="236"/>
      <c r="AE18" s="236"/>
      <c r="AF18" s="236"/>
      <c r="AG18" s="236"/>
      <c r="AH18" s="236"/>
      <c r="AJ18" s="111" t="s">
        <v>120</v>
      </c>
      <c r="AK18" s="111"/>
      <c r="AL18" s="111"/>
      <c r="AM18" s="111"/>
      <c r="AN18" s="111"/>
      <c r="AO18" s="111"/>
      <c r="AP18" s="111"/>
      <c r="AQ18" s="224">
        <f>P16</f>
        <v>0</v>
      </c>
      <c r="AR18" s="224"/>
      <c r="AS18" s="115"/>
      <c r="AT18" s="115"/>
      <c r="AU18" s="115"/>
      <c r="AV18" s="115"/>
      <c r="AW18" s="116"/>
      <c r="AX18" s="116"/>
      <c r="AY18" s="117">
        <f t="shared" si="3"/>
        <v>0</v>
      </c>
      <c r="AZ18" s="117"/>
      <c r="BA18" s="11">
        <f t="shared" si="4"/>
        <v>2</v>
      </c>
      <c r="BB18" s="12" t="s">
        <v>76</v>
      </c>
      <c r="BD18" s="216"/>
      <c r="BE18" s="216"/>
      <c r="BF18" s="216"/>
      <c r="BG18" s="216"/>
      <c r="BH18" s="216"/>
      <c r="BI18" s="216"/>
      <c r="BJ18" s="216"/>
      <c r="BK18" s="216"/>
      <c r="BL18" s="216"/>
      <c r="BM18" s="217"/>
      <c r="BN18" s="217"/>
      <c r="BO18" s="217"/>
    </row>
    <row r="19" spans="2:67" ht="13.5" customHeight="1">
      <c r="B19" s="230" t="s">
        <v>121</v>
      </c>
      <c r="C19" s="230"/>
      <c r="D19" s="231"/>
      <c r="E19" s="231"/>
      <c r="F19" s="115"/>
      <c r="G19" s="115"/>
      <c r="H19" s="116"/>
      <c r="I19" s="116"/>
      <c r="J19" s="232">
        <f t="shared" si="1"/>
        <v>0</v>
      </c>
      <c r="K19" s="232"/>
      <c r="L19" s="233"/>
      <c r="M19" s="233"/>
      <c r="N19" s="211"/>
      <c r="O19" s="211"/>
      <c r="P19" s="225">
        <f t="shared" si="2"/>
        <v>0</v>
      </c>
      <c r="Q19" s="225"/>
      <c r="R19" s="225"/>
      <c r="T19" s="226" t="s">
        <v>122</v>
      </c>
      <c r="U19" s="226"/>
      <c r="V19" s="226"/>
      <c r="W19" s="227"/>
      <c r="X19" s="227"/>
      <c r="Y19" s="227"/>
      <c r="Z19" s="227"/>
      <c r="AA19" s="227"/>
      <c r="AB19" s="227"/>
      <c r="AC19" s="227"/>
      <c r="AD19" s="227"/>
      <c r="AE19" s="228" t="s">
        <v>123</v>
      </c>
      <c r="AF19" s="228"/>
      <c r="AG19" s="229"/>
      <c r="AH19" s="229"/>
      <c r="AI19" s="223"/>
      <c r="AJ19" s="111" t="s">
        <v>124</v>
      </c>
      <c r="AK19" s="111"/>
      <c r="AL19" s="111"/>
      <c r="AM19" s="111"/>
      <c r="AN19" s="111"/>
      <c r="AO19" s="111"/>
      <c r="AP19" s="111"/>
      <c r="AQ19" s="224">
        <f>P16</f>
        <v>0</v>
      </c>
      <c r="AR19" s="224"/>
      <c r="AS19" s="115"/>
      <c r="AT19" s="115"/>
      <c r="AU19" s="115"/>
      <c r="AV19" s="115"/>
      <c r="AW19" s="116"/>
      <c r="AX19" s="116"/>
      <c r="AY19" s="117">
        <f t="shared" si="3"/>
        <v>0</v>
      </c>
      <c r="AZ19" s="117"/>
      <c r="BA19" s="11">
        <f t="shared" si="4"/>
        <v>2</v>
      </c>
      <c r="BB19" s="12" t="s">
        <v>76</v>
      </c>
      <c r="BD19" s="216"/>
      <c r="BE19" s="216"/>
      <c r="BF19" s="216"/>
      <c r="BG19" s="216"/>
      <c r="BH19" s="216"/>
      <c r="BI19" s="216"/>
      <c r="BJ19" s="216"/>
      <c r="BK19" s="216"/>
      <c r="BL19" s="216"/>
      <c r="BM19" s="217"/>
      <c r="BN19" s="217"/>
      <c r="BO19" s="217"/>
    </row>
    <row r="20" spans="2:67" ht="13.5" customHeight="1">
      <c r="B20" s="218" t="s">
        <v>125</v>
      </c>
      <c r="C20" s="218"/>
      <c r="D20" s="218"/>
      <c r="E20" s="218"/>
      <c r="F20" s="219">
        <f>SUM(F13:G19)</f>
        <v>0</v>
      </c>
      <c r="G20" s="219"/>
      <c r="H20" s="220">
        <f>SUM(H13:I19)</f>
        <v>0</v>
      </c>
      <c r="I20" s="220"/>
      <c r="J20" s="221"/>
      <c r="K20" s="221"/>
      <c r="L20" s="222"/>
      <c r="M20" s="222"/>
      <c r="N20" s="222"/>
      <c r="O20" s="222"/>
      <c r="P20" s="222"/>
      <c r="Q20" s="222"/>
      <c r="R20" s="222"/>
      <c r="T20" s="226"/>
      <c r="U20" s="226"/>
      <c r="V20" s="226"/>
      <c r="W20" s="227"/>
      <c r="X20" s="227"/>
      <c r="Y20" s="227"/>
      <c r="Z20" s="227"/>
      <c r="AA20" s="227"/>
      <c r="AB20" s="227"/>
      <c r="AC20" s="227"/>
      <c r="AD20" s="227"/>
      <c r="AE20" s="228"/>
      <c r="AF20" s="228"/>
      <c r="AG20" s="229"/>
      <c r="AH20" s="229"/>
      <c r="AI20" s="223"/>
      <c r="AJ20" s="111" t="s">
        <v>126</v>
      </c>
      <c r="AK20" s="111"/>
      <c r="AL20" s="111"/>
      <c r="AM20" s="111"/>
      <c r="AN20" s="111"/>
      <c r="AO20" s="111"/>
      <c r="AP20" s="111"/>
      <c r="AQ20" s="224">
        <f>P18</f>
        <v>0</v>
      </c>
      <c r="AR20" s="224"/>
      <c r="AS20" s="115"/>
      <c r="AT20" s="115"/>
      <c r="AU20" s="115"/>
      <c r="AV20" s="115"/>
      <c r="AW20" s="116"/>
      <c r="AX20" s="116"/>
      <c r="AY20" s="117">
        <f t="shared" si="3"/>
        <v>0</v>
      </c>
      <c r="AZ20" s="117"/>
      <c r="BA20" s="11">
        <f t="shared" si="4"/>
        <v>2</v>
      </c>
      <c r="BB20" s="12" t="s">
        <v>76</v>
      </c>
      <c r="BD20" s="216"/>
      <c r="BE20" s="216"/>
      <c r="BF20" s="216"/>
      <c r="BG20" s="216"/>
      <c r="BH20" s="216"/>
      <c r="BI20" s="216"/>
      <c r="BJ20" s="216"/>
      <c r="BK20" s="216"/>
      <c r="BL20" s="216"/>
      <c r="BM20" s="217"/>
      <c r="BN20" s="217"/>
      <c r="BO20" s="217"/>
    </row>
    <row r="21" spans="2:67" ht="13.5" customHeight="1">
      <c r="B21" s="154"/>
      <c r="C21" s="154"/>
      <c r="D21" s="154"/>
      <c r="E21" s="154"/>
      <c r="F21" s="154"/>
      <c r="G21" s="154"/>
      <c r="H21" s="154"/>
      <c r="I21" s="154"/>
      <c r="J21" s="214"/>
      <c r="K21" s="214"/>
      <c r="L21" s="214"/>
      <c r="M21" s="214"/>
      <c r="N21" s="214"/>
      <c r="O21" s="214"/>
      <c r="P21" s="214"/>
      <c r="Q21" s="214"/>
      <c r="R21" s="214"/>
      <c r="T21" s="154"/>
      <c r="U21" s="154"/>
      <c r="V21" s="154"/>
      <c r="W21" s="154"/>
      <c r="X21" s="154"/>
      <c r="Y21" s="154"/>
      <c r="Z21" s="154"/>
      <c r="AA21" s="154"/>
      <c r="AB21" s="154"/>
      <c r="AC21" s="154"/>
      <c r="AD21" s="154"/>
      <c r="AE21" s="154"/>
      <c r="AF21" s="154"/>
      <c r="AG21" s="154"/>
      <c r="AH21" s="154"/>
      <c r="AJ21" s="215" t="s">
        <v>127</v>
      </c>
      <c r="AK21" s="215"/>
      <c r="AL21" s="215"/>
      <c r="AM21" s="215"/>
      <c r="AN21" s="215"/>
      <c r="AO21" s="215"/>
      <c r="AP21" s="215"/>
      <c r="AQ21" s="210">
        <f>P14</f>
        <v>0</v>
      </c>
      <c r="AR21" s="210"/>
      <c r="AS21" s="135"/>
      <c r="AT21" s="135"/>
      <c r="AU21" s="135"/>
      <c r="AV21" s="135"/>
      <c r="AW21" s="211"/>
      <c r="AX21" s="211"/>
      <c r="AY21" s="212">
        <f t="shared" si="3"/>
        <v>0</v>
      </c>
      <c r="AZ21" s="212"/>
      <c r="BA21" s="16">
        <f t="shared" si="4"/>
        <v>2</v>
      </c>
      <c r="BB21" s="17" t="s">
        <v>76</v>
      </c>
      <c r="BD21" s="213"/>
      <c r="BE21" s="213"/>
      <c r="BF21" s="213"/>
      <c r="BG21" s="213"/>
      <c r="BH21" s="213"/>
      <c r="BI21" s="213"/>
      <c r="BJ21" s="213"/>
      <c r="BK21" s="213"/>
      <c r="BL21" s="213"/>
      <c r="BM21" s="207"/>
      <c r="BN21" s="207"/>
      <c r="BO21" s="207"/>
    </row>
    <row r="22" spans="2:67" ht="13.5" customHeight="1">
      <c r="B22" s="130" t="s">
        <v>128</v>
      </c>
      <c r="C22" s="130"/>
      <c r="D22" s="130"/>
      <c r="E22" s="130"/>
      <c r="F22" s="130"/>
      <c r="G22" s="130"/>
      <c r="H22" s="130"/>
      <c r="I22" s="130"/>
      <c r="J22" s="130"/>
      <c r="K22" s="208" t="s">
        <v>129</v>
      </c>
      <c r="L22" s="208"/>
      <c r="M22" s="208" t="s">
        <v>130</v>
      </c>
      <c r="N22" s="208"/>
      <c r="O22" s="208" t="s">
        <v>131</v>
      </c>
      <c r="P22" s="208"/>
      <c r="Q22" s="208" t="s">
        <v>132</v>
      </c>
      <c r="R22" s="208"/>
      <c r="S22" s="209" t="s">
        <v>133</v>
      </c>
      <c r="T22" s="209"/>
      <c r="U22" s="209" t="s">
        <v>134</v>
      </c>
      <c r="V22" s="209"/>
      <c r="W22" s="208" t="s">
        <v>135</v>
      </c>
      <c r="X22" s="208"/>
      <c r="Y22" s="208" t="s">
        <v>157</v>
      </c>
      <c r="Z22" s="208"/>
      <c r="AA22" s="200" t="s">
        <v>137</v>
      </c>
      <c r="AB22" s="200"/>
      <c r="AC22" s="200"/>
      <c r="AD22" s="200"/>
      <c r="AE22" s="200"/>
      <c r="AF22" s="200"/>
      <c r="AG22" s="200"/>
      <c r="AH22" s="200"/>
      <c r="AJ22" s="201" t="s">
        <v>138</v>
      </c>
      <c r="AK22" s="201"/>
      <c r="AL22" s="201"/>
      <c r="AM22" s="201"/>
      <c r="AN22" s="201"/>
      <c r="AO22" s="201"/>
      <c r="AP22" s="201"/>
      <c r="AQ22" s="201"/>
      <c r="AR22" s="201"/>
      <c r="AS22" s="201"/>
      <c r="AT22" s="201"/>
      <c r="AU22" s="201"/>
      <c r="AV22" s="201"/>
      <c r="AW22" s="201"/>
      <c r="AX22" s="201"/>
      <c r="AY22" s="201"/>
      <c r="AZ22" s="201"/>
      <c r="BA22" s="201"/>
      <c r="BB22" s="201"/>
      <c r="BD22" s="154"/>
      <c r="BE22" s="154"/>
      <c r="BF22" s="154"/>
      <c r="BG22" s="154"/>
      <c r="BH22" s="154"/>
      <c r="BI22" s="154"/>
      <c r="BJ22" s="154"/>
      <c r="BK22" s="154"/>
      <c r="BL22" s="154"/>
      <c r="BM22" s="154"/>
      <c r="BN22" s="154"/>
      <c r="BO22" s="154"/>
    </row>
    <row r="23" spans="2:67" ht="9.75" customHeight="1">
      <c r="B23" s="130"/>
      <c r="C23" s="130"/>
      <c r="D23" s="130"/>
      <c r="E23" s="130"/>
      <c r="F23" s="130"/>
      <c r="G23" s="130"/>
      <c r="H23" s="130"/>
      <c r="I23" s="130"/>
      <c r="J23" s="130"/>
      <c r="K23" s="208"/>
      <c r="L23" s="208"/>
      <c r="M23" s="208"/>
      <c r="N23" s="208"/>
      <c r="O23" s="208"/>
      <c r="P23" s="208"/>
      <c r="Q23" s="208"/>
      <c r="R23" s="208"/>
      <c r="S23" s="209"/>
      <c r="T23" s="209"/>
      <c r="U23" s="209"/>
      <c r="V23" s="209"/>
      <c r="W23" s="208"/>
      <c r="X23" s="208"/>
      <c r="Y23" s="208"/>
      <c r="Z23" s="208"/>
      <c r="AA23" s="200"/>
      <c r="AB23" s="200"/>
      <c r="AC23" s="200"/>
      <c r="AD23" s="200"/>
      <c r="AE23" s="200"/>
      <c r="AF23" s="200"/>
      <c r="AG23" s="200"/>
      <c r="AH23" s="200"/>
      <c r="AJ23" s="202" t="s">
        <v>139</v>
      </c>
      <c r="AK23" s="202"/>
      <c r="AL23" s="202"/>
      <c r="AM23" s="202"/>
      <c r="AN23" s="202"/>
      <c r="AO23" s="202"/>
      <c r="AP23" s="202"/>
      <c r="AQ23" s="203" t="s">
        <v>140</v>
      </c>
      <c r="AR23" s="203"/>
      <c r="AS23" s="203"/>
      <c r="AT23" s="203"/>
      <c r="AU23" s="203"/>
      <c r="AV23" s="203"/>
      <c r="AW23" s="203"/>
      <c r="AX23" s="200" t="s">
        <v>129</v>
      </c>
      <c r="AY23" s="200"/>
      <c r="AZ23" s="204" t="s">
        <v>141</v>
      </c>
      <c r="BA23" s="204"/>
      <c r="BB23" s="204"/>
      <c r="BC23" s="204"/>
      <c r="BD23" s="204"/>
      <c r="BE23" s="204"/>
      <c r="BF23" s="204"/>
      <c r="BG23" s="204"/>
      <c r="BH23" s="204"/>
      <c r="BI23" s="204"/>
      <c r="BJ23" s="204"/>
      <c r="BK23" s="205">
        <f>SUM(AX24:AY39)+SUM(BN24:BO36)</f>
        <v>0</v>
      </c>
      <c r="BL23" s="205"/>
      <c r="BM23" s="18" t="s">
        <v>142</v>
      </c>
      <c r="BN23" s="206">
        <f>J13</f>
        <v>0</v>
      </c>
      <c r="BO23" s="206"/>
    </row>
    <row r="24" spans="2:67" ht="9.75" customHeight="1">
      <c r="B24" s="198" t="s">
        <v>143</v>
      </c>
      <c r="C24" s="198"/>
      <c r="D24" s="199"/>
      <c r="E24" s="199"/>
      <c r="F24" s="199"/>
      <c r="G24" s="199"/>
      <c r="H24" s="199"/>
      <c r="I24" s="199"/>
      <c r="J24" s="199"/>
      <c r="K24" s="196"/>
      <c r="L24" s="196"/>
      <c r="M24" s="196"/>
      <c r="N24" s="196"/>
      <c r="O24" s="196"/>
      <c r="P24" s="196"/>
      <c r="Q24" s="196"/>
      <c r="R24" s="196"/>
      <c r="S24" s="196"/>
      <c r="T24" s="196"/>
      <c r="U24" s="196"/>
      <c r="V24" s="196"/>
      <c r="W24" s="196"/>
      <c r="X24" s="196"/>
      <c r="Y24" s="196"/>
      <c r="Z24" s="196"/>
      <c r="AA24" s="197"/>
      <c r="AB24" s="197"/>
      <c r="AC24" s="197"/>
      <c r="AD24" s="197"/>
      <c r="AE24" s="197"/>
      <c r="AF24" s="197"/>
      <c r="AG24" s="197"/>
      <c r="AH24" s="197"/>
      <c r="AJ24" s="195"/>
      <c r="AK24" s="195"/>
      <c r="AL24" s="195"/>
      <c r="AM24" s="195"/>
      <c r="AN24" s="195"/>
      <c r="AO24" s="195"/>
      <c r="AP24" s="195"/>
      <c r="AQ24" s="194"/>
      <c r="AR24" s="194"/>
      <c r="AS24" s="194"/>
      <c r="AT24" s="194"/>
      <c r="AU24" s="194"/>
      <c r="AV24" s="194"/>
      <c r="AW24" s="194"/>
      <c r="AX24" s="193"/>
      <c r="AY24" s="193"/>
      <c r="AZ24" s="195"/>
      <c r="BA24" s="195"/>
      <c r="BB24" s="195"/>
      <c r="BC24" s="195"/>
      <c r="BD24" s="195"/>
      <c r="BE24" s="195"/>
      <c r="BF24" s="195"/>
      <c r="BG24" s="194"/>
      <c r="BH24" s="194"/>
      <c r="BI24" s="194"/>
      <c r="BJ24" s="194"/>
      <c r="BK24" s="194"/>
      <c r="BL24" s="194"/>
      <c r="BM24" s="194"/>
      <c r="BN24" s="193"/>
      <c r="BO24" s="193"/>
    </row>
    <row r="25" spans="2:67" ht="9.75" customHeight="1">
      <c r="B25" s="198"/>
      <c r="C25" s="198"/>
      <c r="D25" s="199"/>
      <c r="E25" s="199"/>
      <c r="F25" s="199"/>
      <c r="G25" s="199"/>
      <c r="H25" s="199"/>
      <c r="I25" s="199"/>
      <c r="J25" s="199"/>
      <c r="K25" s="196"/>
      <c r="L25" s="196"/>
      <c r="M25" s="196"/>
      <c r="N25" s="196"/>
      <c r="O25" s="196"/>
      <c r="P25" s="196"/>
      <c r="Q25" s="196"/>
      <c r="R25" s="196"/>
      <c r="S25" s="196"/>
      <c r="T25" s="196"/>
      <c r="U25" s="196"/>
      <c r="V25" s="196"/>
      <c r="W25" s="196"/>
      <c r="X25" s="196"/>
      <c r="Y25" s="196"/>
      <c r="Z25" s="196"/>
      <c r="AA25" s="197"/>
      <c r="AB25" s="197"/>
      <c r="AC25" s="197"/>
      <c r="AD25" s="197"/>
      <c r="AE25" s="197"/>
      <c r="AF25" s="197"/>
      <c r="AG25" s="197"/>
      <c r="AH25" s="197"/>
      <c r="AJ25" s="169"/>
      <c r="AK25" s="169"/>
      <c r="AL25" s="169"/>
      <c r="AM25" s="169"/>
      <c r="AN25" s="169"/>
      <c r="AO25" s="169"/>
      <c r="AP25" s="169"/>
      <c r="AQ25" s="170"/>
      <c r="AR25" s="170"/>
      <c r="AS25" s="170"/>
      <c r="AT25" s="170"/>
      <c r="AU25" s="170"/>
      <c r="AV25" s="170"/>
      <c r="AW25" s="170"/>
      <c r="AX25" s="171"/>
      <c r="AY25" s="171"/>
      <c r="AZ25" s="169"/>
      <c r="BA25" s="169"/>
      <c r="BB25" s="169"/>
      <c r="BC25" s="169"/>
      <c r="BD25" s="169"/>
      <c r="BE25" s="169"/>
      <c r="BF25" s="169"/>
      <c r="BG25" s="170"/>
      <c r="BH25" s="170"/>
      <c r="BI25" s="170"/>
      <c r="BJ25" s="170"/>
      <c r="BK25" s="170"/>
      <c r="BL25" s="170"/>
      <c r="BM25" s="170"/>
      <c r="BN25" s="171"/>
      <c r="BO25" s="171"/>
    </row>
    <row r="26" spans="2:67" ht="9.75" customHeight="1">
      <c r="B26" s="183" t="s">
        <v>144</v>
      </c>
      <c r="C26" s="183"/>
      <c r="D26" s="184"/>
      <c r="E26" s="184"/>
      <c r="F26" s="184"/>
      <c r="G26" s="184"/>
      <c r="H26" s="184"/>
      <c r="I26" s="184"/>
      <c r="J26" s="184"/>
      <c r="K26" s="181"/>
      <c r="L26" s="181"/>
      <c r="M26" s="181"/>
      <c r="N26" s="181"/>
      <c r="O26" s="181"/>
      <c r="P26" s="181"/>
      <c r="Q26" s="181"/>
      <c r="R26" s="181"/>
      <c r="S26" s="181"/>
      <c r="T26" s="181"/>
      <c r="U26" s="181"/>
      <c r="V26" s="181"/>
      <c r="W26" s="181"/>
      <c r="X26" s="181"/>
      <c r="Y26" s="181"/>
      <c r="Z26" s="181"/>
      <c r="AA26" s="182"/>
      <c r="AB26" s="182"/>
      <c r="AC26" s="182"/>
      <c r="AD26" s="182"/>
      <c r="AE26" s="182"/>
      <c r="AF26" s="182"/>
      <c r="AG26" s="182"/>
      <c r="AH26" s="182"/>
      <c r="AJ26" s="169"/>
      <c r="AK26" s="169"/>
      <c r="AL26" s="169"/>
      <c r="AM26" s="169"/>
      <c r="AN26" s="169"/>
      <c r="AO26" s="169"/>
      <c r="AP26" s="169"/>
      <c r="AQ26" s="170"/>
      <c r="AR26" s="170"/>
      <c r="AS26" s="170"/>
      <c r="AT26" s="170"/>
      <c r="AU26" s="170"/>
      <c r="AV26" s="170"/>
      <c r="AW26" s="170"/>
      <c r="AX26" s="171"/>
      <c r="AY26" s="171"/>
      <c r="AZ26" s="169"/>
      <c r="BA26" s="169"/>
      <c r="BB26" s="169"/>
      <c r="BC26" s="169"/>
      <c r="BD26" s="169"/>
      <c r="BE26" s="169"/>
      <c r="BF26" s="169"/>
      <c r="BG26" s="170"/>
      <c r="BH26" s="170"/>
      <c r="BI26" s="170"/>
      <c r="BJ26" s="170"/>
      <c r="BK26" s="170"/>
      <c r="BL26" s="170"/>
      <c r="BM26" s="170"/>
      <c r="BN26" s="171"/>
      <c r="BO26" s="171"/>
    </row>
    <row r="27" spans="2:67" ht="9.75" customHeight="1">
      <c r="B27" s="183"/>
      <c r="C27" s="183"/>
      <c r="D27" s="184"/>
      <c r="E27" s="184"/>
      <c r="F27" s="184"/>
      <c r="G27" s="184"/>
      <c r="H27" s="184"/>
      <c r="I27" s="184"/>
      <c r="J27" s="184"/>
      <c r="K27" s="181"/>
      <c r="L27" s="181"/>
      <c r="M27" s="181"/>
      <c r="N27" s="181"/>
      <c r="O27" s="181"/>
      <c r="P27" s="181"/>
      <c r="Q27" s="181"/>
      <c r="R27" s="181"/>
      <c r="S27" s="181"/>
      <c r="T27" s="181"/>
      <c r="U27" s="181"/>
      <c r="V27" s="181"/>
      <c r="W27" s="181"/>
      <c r="X27" s="181"/>
      <c r="Y27" s="181"/>
      <c r="Z27" s="181"/>
      <c r="AA27" s="182"/>
      <c r="AB27" s="182"/>
      <c r="AC27" s="182"/>
      <c r="AD27" s="182"/>
      <c r="AE27" s="182"/>
      <c r="AF27" s="182"/>
      <c r="AG27" s="182"/>
      <c r="AH27" s="182"/>
      <c r="AJ27" s="169"/>
      <c r="AK27" s="169"/>
      <c r="AL27" s="169"/>
      <c r="AM27" s="169"/>
      <c r="AN27" s="169"/>
      <c r="AO27" s="169"/>
      <c r="AP27" s="169"/>
      <c r="AQ27" s="170"/>
      <c r="AR27" s="170"/>
      <c r="AS27" s="170"/>
      <c r="AT27" s="170"/>
      <c r="AU27" s="170"/>
      <c r="AV27" s="170"/>
      <c r="AW27" s="170"/>
      <c r="AX27" s="171"/>
      <c r="AY27" s="171"/>
      <c r="AZ27" s="169"/>
      <c r="BA27" s="169"/>
      <c r="BB27" s="169"/>
      <c r="BC27" s="169"/>
      <c r="BD27" s="169"/>
      <c r="BE27" s="169"/>
      <c r="BF27" s="169"/>
      <c r="BG27" s="170"/>
      <c r="BH27" s="170"/>
      <c r="BI27" s="170"/>
      <c r="BJ27" s="170"/>
      <c r="BK27" s="170"/>
      <c r="BL27" s="170"/>
      <c r="BM27" s="170"/>
      <c r="BN27" s="171"/>
      <c r="BO27" s="171"/>
    </row>
    <row r="28" spans="2:67" ht="9.75" customHeight="1">
      <c r="B28" s="191" t="s">
        <v>145</v>
      </c>
      <c r="C28" s="191"/>
      <c r="D28" s="192"/>
      <c r="E28" s="192"/>
      <c r="F28" s="192"/>
      <c r="G28" s="192"/>
      <c r="H28" s="192"/>
      <c r="I28" s="192"/>
      <c r="J28" s="192"/>
      <c r="K28" s="189"/>
      <c r="L28" s="189"/>
      <c r="M28" s="189"/>
      <c r="N28" s="189"/>
      <c r="O28" s="189"/>
      <c r="P28" s="189"/>
      <c r="Q28" s="189"/>
      <c r="R28" s="189"/>
      <c r="S28" s="189"/>
      <c r="T28" s="189"/>
      <c r="U28" s="189"/>
      <c r="V28" s="189"/>
      <c r="W28" s="189"/>
      <c r="X28" s="189"/>
      <c r="Y28" s="189"/>
      <c r="Z28" s="189"/>
      <c r="AA28" s="190"/>
      <c r="AB28" s="190"/>
      <c r="AC28" s="190"/>
      <c r="AD28" s="190"/>
      <c r="AE28" s="190"/>
      <c r="AF28" s="190"/>
      <c r="AG28" s="190"/>
      <c r="AH28" s="190"/>
      <c r="AJ28" s="169"/>
      <c r="AK28" s="169"/>
      <c r="AL28" s="169"/>
      <c r="AM28" s="169"/>
      <c r="AN28" s="169"/>
      <c r="AO28" s="169"/>
      <c r="AP28" s="169"/>
      <c r="AQ28" s="170"/>
      <c r="AR28" s="170"/>
      <c r="AS28" s="170"/>
      <c r="AT28" s="170"/>
      <c r="AU28" s="170"/>
      <c r="AV28" s="170"/>
      <c r="AW28" s="170"/>
      <c r="AX28" s="171"/>
      <c r="AY28" s="171"/>
      <c r="AZ28" s="169"/>
      <c r="BA28" s="169"/>
      <c r="BB28" s="169"/>
      <c r="BC28" s="169"/>
      <c r="BD28" s="169"/>
      <c r="BE28" s="169"/>
      <c r="BF28" s="169"/>
      <c r="BG28" s="170"/>
      <c r="BH28" s="170"/>
      <c r="BI28" s="170"/>
      <c r="BJ28" s="170"/>
      <c r="BK28" s="170"/>
      <c r="BL28" s="170"/>
      <c r="BM28" s="170"/>
      <c r="BN28" s="171"/>
      <c r="BO28" s="171"/>
    </row>
    <row r="29" spans="2:67" ht="9.75" customHeight="1">
      <c r="B29" s="191"/>
      <c r="C29" s="191"/>
      <c r="D29" s="192"/>
      <c r="E29" s="192"/>
      <c r="F29" s="192"/>
      <c r="G29" s="192"/>
      <c r="H29" s="192"/>
      <c r="I29" s="192"/>
      <c r="J29" s="192"/>
      <c r="K29" s="189"/>
      <c r="L29" s="189"/>
      <c r="M29" s="189"/>
      <c r="N29" s="189"/>
      <c r="O29" s="189"/>
      <c r="P29" s="189"/>
      <c r="Q29" s="189"/>
      <c r="R29" s="189"/>
      <c r="S29" s="189"/>
      <c r="T29" s="189"/>
      <c r="U29" s="189"/>
      <c r="V29" s="189"/>
      <c r="W29" s="189"/>
      <c r="X29" s="189"/>
      <c r="Y29" s="189"/>
      <c r="Z29" s="189"/>
      <c r="AA29" s="190"/>
      <c r="AB29" s="190"/>
      <c r="AC29" s="190"/>
      <c r="AD29" s="190"/>
      <c r="AE29" s="190"/>
      <c r="AF29" s="190"/>
      <c r="AG29" s="190"/>
      <c r="AH29" s="190"/>
      <c r="AJ29" s="169"/>
      <c r="AK29" s="169"/>
      <c r="AL29" s="169"/>
      <c r="AM29" s="169"/>
      <c r="AN29" s="169"/>
      <c r="AO29" s="169"/>
      <c r="AP29" s="169"/>
      <c r="AQ29" s="170"/>
      <c r="AR29" s="170"/>
      <c r="AS29" s="170"/>
      <c r="AT29" s="170"/>
      <c r="AU29" s="170"/>
      <c r="AV29" s="170"/>
      <c r="AW29" s="170"/>
      <c r="AX29" s="171"/>
      <c r="AY29" s="171"/>
      <c r="AZ29" s="169"/>
      <c r="BA29" s="169"/>
      <c r="BB29" s="169"/>
      <c r="BC29" s="169"/>
      <c r="BD29" s="169"/>
      <c r="BE29" s="169"/>
      <c r="BF29" s="169"/>
      <c r="BG29" s="170"/>
      <c r="BH29" s="170"/>
      <c r="BI29" s="170"/>
      <c r="BJ29" s="170"/>
      <c r="BK29" s="170"/>
      <c r="BL29" s="170"/>
      <c r="BM29" s="170"/>
      <c r="BN29" s="171"/>
      <c r="BO29" s="171"/>
    </row>
    <row r="30" spans="2:67" ht="9.75" customHeight="1">
      <c r="B30" s="187" t="s">
        <v>146</v>
      </c>
      <c r="C30" s="187"/>
      <c r="D30" s="188"/>
      <c r="E30" s="188"/>
      <c r="F30" s="188"/>
      <c r="G30" s="188"/>
      <c r="H30" s="188"/>
      <c r="I30" s="188"/>
      <c r="J30" s="188"/>
      <c r="K30" s="185"/>
      <c r="L30" s="185"/>
      <c r="M30" s="185"/>
      <c r="N30" s="185"/>
      <c r="O30" s="185"/>
      <c r="P30" s="185"/>
      <c r="Q30" s="185"/>
      <c r="R30" s="185"/>
      <c r="S30" s="185"/>
      <c r="T30" s="185"/>
      <c r="U30" s="185"/>
      <c r="V30" s="185"/>
      <c r="W30" s="185"/>
      <c r="X30" s="185"/>
      <c r="Y30" s="185"/>
      <c r="Z30" s="185"/>
      <c r="AA30" s="186"/>
      <c r="AB30" s="186"/>
      <c r="AC30" s="186"/>
      <c r="AD30" s="186"/>
      <c r="AE30" s="186"/>
      <c r="AF30" s="186"/>
      <c r="AG30" s="186"/>
      <c r="AH30" s="186"/>
      <c r="AJ30" s="169"/>
      <c r="AK30" s="169"/>
      <c r="AL30" s="169"/>
      <c r="AM30" s="169"/>
      <c r="AN30" s="169"/>
      <c r="AO30" s="169"/>
      <c r="AP30" s="169"/>
      <c r="AQ30" s="170"/>
      <c r="AR30" s="170"/>
      <c r="AS30" s="170"/>
      <c r="AT30" s="170"/>
      <c r="AU30" s="170"/>
      <c r="AV30" s="170"/>
      <c r="AW30" s="170"/>
      <c r="AX30" s="171"/>
      <c r="AY30" s="171"/>
      <c r="AZ30" s="169"/>
      <c r="BA30" s="169"/>
      <c r="BB30" s="169"/>
      <c r="BC30" s="169"/>
      <c r="BD30" s="169"/>
      <c r="BE30" s="169"/>
      <c r="BF30" s="169"/>
      <c r="BG30" s="170"/>
      <c r="BH30" s="170"/>
      <c r="BI30" s="170"/>
      <c r="BJ30" s="170"/>
      <c r="BK30" s="170"/>
      <c r="BL30" s="170"/>
      <c r="BM30" s="170"/>
      <c r="BN30" s="171"/>
      <c r="BO30" s="171"/>
    </row>
    <row r="31" spans="2:67" ht="9.75" customHeight="1">
      <c r="B31" s="187"/>
      <c r="C31" s="187"/>
      <c r="D31" s="188"/>
      <c r="E31" s="188"/>
      <c r="F31" s="188"/>
      <c r="G31" s="188"/>
      <c r="H31" s="188"/>
      <c r="I31" s="188"/>
      <c r="J31" s="188"/>
      <c r="K31" s="185"/>
      <c r="L31" s="185"/>
      <c r="M31" s="185"/>
      <c r="N31" s="185"/>
      <c r="O31" s="185"/>
      <c r="P31" s="185"/>
      <c r="Q31" s="185"/>
      <c r="R31" s="185"/>
      <c r="S31" s="185"/>
      <c r="T31" s="185"/>
      <c r="U31" s="185"/>
      <c r="V31" s="185"/>
      <c r="W31" s="185"/>
      <c r="X31" s="185"/>
      <c r="Y31" s="185"/>
      <c r="Z31" s="185"/>
      <c r="AA31" s="186"/>
      <c r="AB31" s="186"/>
      <c r="AC31" s="186"/>
      <c r="AD31" s="186"/>
      <c r="AE31" s="186"/>
      <c r="AF31" s="186"/>
      <c r="AG31" s="186"/>
      <c r="AH31" s="186"/>
      <c r="AJ31" s="169"/>
      <c r="AK31" s="169"/>
      <c r="AL31" s="169"/>
      <c r="AM31" s="169"/>
      <c r="AN31" s="169"/>
      <c r="AO31" s="169"/>
      <c r="AP31" s="169"/>
      <c r="AQ31" s="170"/>
      <c r="AR31" s="170"/>
      <c r="AS31" s="170"/>
      <c r="AT31" s="170"/>
      <c r="AU31" s="170"/>
      <c r="AV31" s="170"/>
      <c r="AW31" s="170"/>
      <c r="AX31" s="171"/>
      <c r="AY31" s="171"/>
      <c r="AZ31" s="169"/>
      <c r="BA31" s="169"/>
      <c r="BB31" s="169"/>
      <c r="BC31" s="169"/>
      <c r="BD31" s="169"/>
      <c r="BE31" s="169"/>
      <c r="BF31" s="169"/>
      <c r="BG31" s="170"/>
      <c r="BH31" s="170"/>
      <c r="BI31" s="170"/>
      <c r="BJ31" s="170"/>
      <c r="BK31" s="170"/>
      <c r="BL31" s="170"/>
      <c r="BM31" s="170"/>
      <c r="BN31" s="171"/>
      <c r="BO31" s="171"/>
    </row>
    <row r="32" spans="2:67" ht="9.75" customHeight="1">
      <c r="B32" s="183" t="s">
        <v>147</v>
      </c>
      <c r="C32" s="183"/>
      <c r="D32" s="184"/>
      <c r="E32" s="184"/>
      <c r="F32" s="184"/>
      <c r="G32" s="184"/>
      <c r="H32" s="184"/>
      <c r="I32" s="184"/>
      <c r="J32" s="184"/>
      <c r="K32" s="181"/>
      <c r="L32" s="181"/>
      <c r="M32" s="181"/>
      <c r="N32" s="181"/>
      <c r="O32" s="181"/>
      <c r="P32" s="181"/>
      <c r="Q32" s="181"/>
      <c r="R32" s="181"/>
      <c r="S32" s="181"/>
      <c r="T32" s="181"/>
      <c r="U32" s="181"/>
      <c r="V32" s="181"/>
      <c r="W32" s="181"/>
      <c r="X32" s="181"/>
      <c r="Y32" s="181"/>
      <c r="Z32" s="181"/>
      <c r="AA32" s="182"/>
      <c r="AB32" s="182"/>
      <c r="AC32" s="182"/>
      <c r="AD32" s="182"/>
      <c r="AE32" s="182"/>
      <c r="AF32" s="182"/>
      <c r="AG32" s="182"/>
      <c r="AH32" s="182"/>
      <c r="AJ32" s="169"/>
      <c r="AK32" s="169"/>
      <c r="AL32" s="169"/>
      <c r="AM32" s="169"/>
      <c r="AN32" s="169"/>
      <c r="AO32" s="169"/>
      <c r="AP32" s="169"/>
      <c r="AQ32" s="170"/>
      <c r="AR32" s="170"/>
      <c r="AS32" s="170"/>
      <c r="AT32" s="170"/>
      <c r="AU32" s="170"/>
      <c r="AV32" s="170"/>
      <c r="AW32" s="170"/>
      <c r="AX32" s="171"/>
      <c r="AY32" s="171"/>
      <c r="AZ32" s="169"/>
      <c r="BA32" s="169"/>
      <c r="BB32" s="169"/>
      <c r="BC32" s="169"/>
      <c r="BD32" s="169"/>
      <c r="BE32" s="169"/>
      <c r="BF32" s="169"/>
      <c r="BG32" s="170"/>
      <c r="BH32" s="170"/>
      <c r="BI32" s="170"/>
      <c r="BJ32" s="170"/>
      <c r="BK32" s="170"/>
      <c r="BL32" s="170"/>
      <c r="BM32" s="170"/>
      <c r="BN32" s="171"/>
      <c r="BO32" s="171"/>
    </row>
    <row r="33" spans="2:67" ht="9.75" customHeight="1">
      <c r="B33" s="183"/>
      <c r="C33" s="183"/>
      <c r="D33" s="184"/>
      <c r="E33" s="184"/>
      <c r="F33" s="184"/>
      <c r="G33" s="184"/>
      <c r="H33" s="184"/>
      <c r="I33" s="184"/>
      <c r="J33" s="184"/>
      <c r="K33" s="181"/>
      <c r="L33" s="181"/>
      <c r="M33" s="181"/>
      <c r="N33" s="181"/>
      <c r="O33" s="181"/>
      <c r="P33" s="181"/>
      <c r="Q33" s="181"/>
      <c r="R33" s="181"/>
      <c r="S33" s="181"/>
      <c r="T33" s="181"/>
      <c r="U33" s="181"/>
      <c r="V33" s="181"/>
      <c r="W33" s="181"/>
      <c r="X33" s="181"/>
      <c r="Y33" s="181"/>
      <c r="Z33" s="181"/>
      <c r="AA33" s="182"/>
      <c r="AB33" s="182"/>
      <c r="AC33" s="182"/>
      <c r="AD33" s="182"/>
      <c r="AE33" s="182"/>
      <c r="AF33" s="182"/>
      <c r="AG33" s="182"/>
      <c r="AH33" s="182"/>
      <c r="AJ33" s="169"/>
      <c r="AK33" s="169"/>
      <c r="AL33" s="169"/>
      <c r="AM33" s="169"/>
      <c r="AN33" s="169"/>
      <c r="AO33" s="169"/>
      <c r="AP33" s="169"/>
      <c r="AQ33" s="170"/>
      <c r="AR33" s="170"/>
      <c r="AS33" s="170"/>
      <c r="AT33" s="170"/>
      <c r="AU33" s="170"/>
      <c r="AV33" s="170"/>
      <c r="AW33" s="170"/>
      <c r="AX33" s="171"/>
      <c r="AY33" s="171"/>
      <c r="AZ33" s="169"/>
      <c r="BA33" s="169"/>
      <c r="BB33" s="169"/>
      <c r="BC33" s="169"/>
      <c r="BD33" s="169"/>
      <c r="BE33" s="169"/>
      <c r="BF33" s="169"/>
      <c r="BG33" s="170"/>
      <c r="BH33" s="170"/>
      <c r="BI33" s="170"/>
      <c r="BJ33" s="170"/>
      <c r="BK33" s="170"/>
      <c r="BL33" s="170"/>
      <c r="BM33" s="170"/>
      <c r="BN33" s="171"/>
      <c r="BO33" s="171"/>
    </row>
    <row r="34" spans="2:67" ht="9.75" customHeight="1">
      <c r="B34" s="183" t="s">
        <v>148</v>
      </c>
      <c r="C34" s="183"/>
      <c r="D34" s="184"/>
      <c r="E34" s="184"/>
      <c r="F34" s="184"/>
      <c r="G34" s="184"/>
      <c r="H34" s="184"/>
      <c r="I34" s="184"/>
      <c r="J34" s="184"/>
      <c r="K34" s="181"/>
      <c r="L34" s="181"/>
      <c r="M34" s="181"/>
      <c r="N34" s="181"/>
      <c r="O34" s="181"/>
      <c r="P34" s="181"/>
      <c r="Q34" s="181"/>
      <c r="R34" s="181"/>
      <c r="S34" s="181"/>
      <c r="T34" s="181"/>
      <c r="U34" s="181"/>
      <c r="V34" s="181"/>
      <c r="W34" s="181"/>
      <c r="X34" s="181"/>
      <c r="Y34" s="181"/>
      <c r="Z34" s="181"/>
      <c r="AA34" s="182"/>
      <c r="AB34" s="182"/>
      <c r="AC34" s="182"/>
      <c r="AD34" s="182"/>
      <c r="AE34" s="182"/>
      <c r="AF34" s="182"/>
      <c r="AG34" s="182"/>
      <c r="AH34" s="182"/>
      <c r="AJ34" s="169"/>
      <c r="AK34" s="169"/>
      <c r="AL34" s="169"/>
      <c r="AM34" s="169"/>
      <c r="AN34" s="169"/>
      <c r="AO34" s="169"/>
      <c r="AP34" s="169"/>
      <c r="AQ34" s="170"/>
      <c r="AR34" s="170"/>
      <c r="AS34" s="170"/>
      <c r="AT34" s="170"/>
      <c r="AU34" s="170"/>
      <c r="AV34" s="170"/>
      <c r="AW34" s="170"/>
      <c r="AX34" s="171"/>
      <c r="AY34" s="171"/>
      <c r="AZ34" s="169"/>
      <c r="BA34" s="169"/>
      <c r="BB34" s="169"/>
      <c r="BC34" s="169"/>
      <c r="BD34" s="169"/>
      <c r="BE34" s="169"/>
      <c r="BF34" s="169"/>
      <c r="BG34" s="170"/>
      <c r="BH34" s="170"/>
      <c r="BI34" s="170"/>
      <c r="BJ34" s="170"/>
      <c r="BK34" s="170"/>
      <c r="BL34" s="170"/>
      <c r="BM34" s="170"/>
      <c r="BN34" s="171"/>
      <c r="BO34" s="171"/>
    </row>
    <row r="35" spans="2:67" ht="9.75" customHeight="1">
      <c r="B35" s="183"/>
      <c r="C35" s="183"/>
      <c r="D35" s="184"/>
      <c r="E35" s="184"/>
      <c r="F35" s="184"/>
      <c r="G35" s="184"/>
      <c r="H35" s="184"/>
      <c r="I35" s="184"/>
      <c r="J35" s="184"/>
      <c r="K35" s="181"/>
      <c r="L35" s="181"/>
      <c r="M35" s="181"/>
      <c r="N35" s="181"/>
      <c r="O35" s="181"/>
      <c r="P35" s="181"/>
      <c r="Q35" s="181"/>
      <c r="R35" s="181"/>
      <c r="S35" s="181"/>
      <c r="T35" s="181"/>
      <c r="U35" s="181"/>
      <c r="V35" s="181"/>
      <c r="W35" s="181"/>
      <c r="X35" s="181"/>
      <c r="Y35" s="181"/>
      <c r="Z35" s="181"/>
      <c r="AA35" s="182"/>
      <c r="AB35" s="182"/>
      <c r="AC35" s="182"/>
      <c r="AD35" s="182"/>
      <c r="AE35" s="182"/>
      <c r="AF35" s="182"/>
      <c r="AG35" s="182"/>
      <c r="AH35" s="182"/>
      <c r="AJ35" s="169"/>
      <c r="AK35" s="169"/>
      <c r="AL35" s="169"/>
      <c r="AM35" s="169"/>
      <c r="AN35" s="169"/>
      <c r="AO35" s="169"/>
      <c r="AP35" s="169"/>
      <c r="AQ35" s="170"/>
      <c r="AR35" s="170"/>
      <c r="AS35" s="170"/>
      <c r="AT35" s="170"/>
      <c r="AU35" s="170"/>
      <c r="AV35" s="170"/>
      <c r="AW35" s="170"/>
      <c r="AX35" s="171"/>
      <c r="AY35" s="171"/>
      <c r="AZ35" s="169"/>
      <c r="BA35" s="169"/>
      <c r="BB35" s="169"/>
      <c r="BC35" s="169"/>
      <c r="BD35" s="169"/>
      <c r="BE35" s="169"/>
      <c r="BF35" s="169"/>
      <c r="BG35" s="170"/>
      <c r="BH35" s="170"/>
      <c r="BI35" s="170"/>
      <c r="BJ35" s="170"/>
      <c r="BK35" s="170"/>
      <c r="BL35" s="170"/>
      <c r="BM35" s="170"/>
      <c r="BN35" s="171"/>
      <c r="BO35" s="171"/>
    </row>
    <row r="36" spans="2:67" ht="9.75" customHeight="1">
      <c r="B36" s="179" t="s">
        <v>149</v>
      </c>
      <c r="C36" s="179"/>
      <c r="D36" s="180"/>
      <c r="E36" s="180"/>
      <c r="F36" s="180"/>
      <c r="G36" s="180"/>
      <c r="H36" s="180"/>
      <c r="I36" s="180"/>
      <c r="J36" s="180"/>
      <c r="K36" s="175"/>
      <c r="L36" s="175"/>
      <c r="M36" s="175"/>
      <c r="N36" s="175"/>
      <c r="O36" s="175"/>
      <c r="P36" s="175"/>
      <c r="Q36" s="175"/>
      <c r="R36" s="175"/>
      <c r="S36" s="175"/>
      <c r="T36" s="175"/>
      <c r="U36" s="175"/>
      <c r="V36" s="175"/>
      <c r="W36" s="175"/>
      <c r="X36" s="175"/>
      <c r="Y36" s="175"/>
      <c r="Z36" s="175"/>
      <c r="AA36" s="178"/>
      <c r="AB36" s="178"/>
      <c r="AC36" s="178"/>
      <c r="AD36" s="178"/>
      <c r="AE36" s="178"/>
      <c r="AF36" s="178"/>
      <c r="AG36" s="178"/>
      <c r="AH36" s="178"/>
      <c r="AJ36" s="169"/>
      <c r="AK36" s="169"/>
      <c r="AL36" s="169"/>
      <c r="AM36" s="169"/>
      <c r="AN36" s="169"/>
      <c r="AO36" s="169"/>
      <c r="AP36" s="169"/>
      <c r="AQ36" s="170"/>
      <c r="AR36" s="170"/>
      <c r="AS36" s="170"/>
      <c r="AT36" s="170"/>
      <c r="AU36" s="170"/>
      <c r="AV36" s="170"/>
      <c r="AW36" s="170"/>
      <c r="AX36" s="171"/>
      <c r="AY36" s="171"/>
      <c r="AZ36" s="176"/>
      <c r="BA36" s="176"/>
      <c r="BB36" s="176"/>
      <c r="BC36" s="176"/>
      <c r="BD36" s="176"/>
      <c r="BE36" s="176"/>
      <c r="BF36" s="176"/>
      <c r="BG36" s="177"/>
      <c r="BH36" s="177"/>
      <c r="BI36" s="177"/>
      <c r="BJ36" s="177"/>
      <c r="BK36" s="177"/>
      <c r="BL36" s="177"/>
      <c r="BM36" s="177"/>
      <c r="BN36" s="168"/>
      <c r="BO36" s="168"/>
    </row>
    <row r="37" spans="2:67" ht="9.75" customHeight="1">
      <c r="B37" s="179"/>
      <c r="C37" s="179"/>
      <c r="D37" s="180"/>
      <c r="E37" s="180"/>
      <c r="F37" s="180"/>
      <c r="G37" s="180"/>
      <c r="H37" s="180"/>
      <c r="I37" s="180"/>
      <c r="J37" s="180"/>
      <c r="K37" s="175"/>
      <c r="L37" s="175"/>
      <c r="M37" s="175"/>
      <c r="N37" s="175"/>
      <c r="O37" s="175"/>
      <c r="P37" s="175"/>
      <c r="Q37" s="175"/>
      <c r="R37" s="175"/>
      <c r="S37" s="175"/>
      <c r="T37" s="175"/>
      <c r="U37" s="175"/>
      <c r="V37" s="175"/>
      <c r="W37" s="175"/>
      <c r="X37" s="175"/>
      <c r="Y37" s="175"/>
      <c r="Z37" s="175"/>
      <c r="AA37" s="178"/>
      <c r="AB37" s="178"/>
      <c r="AC37" s="178"/>
      <c r="AD37" s="178"/>
      <c r="AE37" s="178"/>
      <c r="AF37" s="178"/>
      <c r="AG37" s="178"/>
      <c r="AH37" s="178"/>
      <c r="AJ37" s="169"/>
      <c r="AK37" s="169"/>
      <c r="AL37" s="169"/>
      <c r="AM37" s="169"/>
      <c r="AN37" s="169"/>
      <c r="AO37" s="169"/>
      <c r="AP37" s="169"/>
      <c r="AQ37" s="170"/>
      <c r="AR37" s="170"/>
      <c r="AS37" s="170"/>
      <c r="AT37" s="170"/>
      <c r="AU37" s="170"/>
      <c r="AV37" s="170"/>
      <c r="AW37" s="170"/>
      <c r="AX37" s="171"/>
      <c r="AY37" s="171"/>
      <c r="AZ37" s="172" t="s">
        <v>150</v>
      </c>
      <c r="BA37" s="172"/>
      <c r="BB37" s="172"/>
      <c r="BC37" s="172"/>
      <c r="BD37" s="172"/>
      <c r="BE37" s="172"/>
      <c r="BF37" s="173"/>
      <c r="BG37" s="173"/>
      <c r="BH37" s="173"/>
      <c r="BI37" s="173"/>
      <c r="BJ37" s="173"/>
      <c r="BK37" s="173"/>
      <c r="BL37" s="173"/>
      <c r="BM37" s="173"/>
      <c r="BN37" s="174" t="s">
        <v>151</v>
      </c>
      <c r="BO37" s="174"/>
    </row>
    <row r="38" spans="2:67" ht="9.75" customHeight="1">
      <c r="B38" s="163" t="s">
        <v>68</v>
      </c>
      <c r="C38" s="163"/>
      <c r="D38" s="163"/>
      <c r="E38" s="163"/>
      <c r="F38" s="163"/>
      <c r="G38" s="163"/>
      <c r="H38" s="163"/>
      <c r="I38" s="164" t="s">
        <v>152</v>
      </c>
      <c r="J38" s="164"/>
      <c r="K38" s="165">
        <f>K24+K26+K28</f>
        <v>0</v>
      </c>
      <c r="L38" s="165"/>
      <c r="M38" s="162">
        <f>SUM(M24:M36)</f>
        <v>0</v>
      </c>
      <c r="N38" s="162"/>
      <c r="O38" s="162">
        <f>SUM(O24:O36)</f>
        <v>0</v>
      </c>
      <c r="P38" s="162"/>
      <c r="Q38" s="162">
        <f>SUM(Q24:Q36)</f>
        <v>0</v>
      </c>
      <c r="R38" s="162"/>
      <c r="S38" s="162">
        <f>SUM(S24:S36)</f>
        <v>0</v>
      </c>
      <c r="T38" s="162"/>
      <c r="U38" s="162">
        <f>SUM(U24:U36)</f>
        <v>0</v>
      </c>
      <c r="V38" s="162"/>
      <c r="W38" s="162">
        <f>SUM(W24:W36)</f>
        <v>0</v>
      </c>
      <c r="X38" s="162"/>
      <c r="Y38" s="326"/>
      <c r="Z38" s="326"/>
      <c r="AA38" s="157"/>
      <c r="AB38" s="157"/>
      <c r="AC38" s="157"/>
      <c r="AD38" s="157"/>
      <c r="AE38" s="157"/>
      <c r="AF38" s="157"/>
      <c r="AG38" s="157"/>
      <c r="AH38" s="157"/>
      <c r="AJ38" s="158"/>
      <c r="AK38" s="158"/>
      <c r="AL38" s="158"/>
      <c r="AM38" s="158"/>
      <c r="AN38" s="158"/>
      <c r="AO38" s="158"/>
      <c r="AP38" s="158"/>
      <c r="AQ38" s="159"/>
      <c r="AR38" s="159"/>
      <c r="AS38" s="159"/>
      <c r="AT38" s="159"/>
      <c r="AU38" s="159"/>
      <c r="AV38" s="159"/>
      <c r="AW38" s="159"/>
      <c r="AX38" s="160"/>
      <c r="AY38" s="160"/>
      <c r="AZ38" s="172"/>
      <c r="BA38" s="172"/>
      <c r="BB38" s="172"/>
      <c r="BC38" s="172"/>
      <c r="BD38" s="172"/>
      <c r="BE38" s="172"/>
      <c r="BF38" s="173"/>
      <c r="BG38" s="173"/>
      <c r="BH38" s="173"/>
      <c r="BI38" s="173"/>
      <c r="BJ38" s="173"/>
      <c r="BK38" s="173"/>
      <c r="BL38" s="173"/>
      <c r="BM38" s="173"/>
      <c r="BN38" s="174"/>
      <c r="BO38" s="174"/>
    </row>
    <row r="39" spans="2:67" ht="13.5" customHeight="1">
      <c r="B39" s="163"/>
      <c r="C39" s="163"/>
      <c r="D39" s="163"/>
      <c r="E39" s="163"/>
      <c r="F39" s="163"/>
      <c r="G39" s="163"/>
      <c r="H39" s="163"/>
      <c r="I39" s="166" t="s">
        <v>153</v>
      </c>
      <c r="J39" s="166"/>
      <c r="K39" s="167">
        <f>SUM(K30:L37)</f>
        <v>0</v>
      </c>
      <c r="L39" s="167"/>
      <c r="M39" s="162"/>
      <c r="N39" s="162"/>
      <c r="O39" s="162"/>
      <c r="P39" s="162"/>
      <c r="Q39" s="162"/>
      <c r="R39" s="162"/>
      <c r="S39" s="162"/>
      <c r="T39" s="162"/>
      <c r="U39" s="162"/>
      <c r="V39" s="162"/>
      <c r="W39" s="162"/>
      <c r="X39" s="162"/>
      <c r="Y39" s="326"/>
      <c r="Z39" s="326"/>
      <c r="AA39" s="157"/>
      <c r="AB39" s="157"/>
      <c r="AC39" s="157"/>
      <c r="AD39" s="157"/>
      <c r="AE39" s="157"/>
      <c r="AF39" s="157"/>
      <c r="AG39" s="157"/>
      <c r="AH39" s="157"/>
      <c r="AJ39" s="158"/>
      <c r="AK39" s="158"/>
      <c r="AL39" s="158"/>
      <c r="AM39" s="158"/>
      <c r="AN39" s="158"/>
      <c r="AO39" s="158"/>
      <c r="AP39" s="158"/>
      <c r="AQ39" s="159"/>
      <c r="AR39" s="159"/>
      <c r="AS39" s="159"/>
      <c r="AT39" s="159"/>
      <c r="AU39" s="159"/>
      <c r="AV39" s="159"/>
      <c r="AW39" s="159"/>
      <c r="AX39" s="160"/>
      <c r="AY39" s="160"/>
      <c r="AZ39" s="161"/>
      <c r="BA39" s="161"/>
      <c r="BB39" s="161"/>
      <c r="BC39" s="161"/>
      <c r="BD39" s="161"/>
      <c r="BE39" s="161"/>
      <c r="BF39" s="154"/>
      <c r="BG39" s="154"/>
      <c r="BH39" s="154"/>
      <c r="BI39" s="154"/>
      <c r="BJ39" s="154"/>
      <c r="BK39" s="154"/>
      <c r="BL39" s="154"/>
      <c r="BM39" s="154"/>
      <c r="BN39" s="156"/>
      <c r="BO39" s="156"/>
    </row>
    <row r="40" spans="2:67" ht="13.5" customHeight="1">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J40" s="155"/>
      <c r="AK40" s="155"/>
      <c r="AL40" s="155"/>
      <c r="AM40" s="155"/>
      <c r="AN40" s="155"/>
      <c r="AO40" s="155"/>
      <c r="AP40" s="155"/>
      <c r="AQ40" s="155"/>
      <c r="AR40" s="155"/>
      <c r="AS40" s="155"/>
      <c r="AT40" s="155"/>
      <c r="AU40" s="155"/>
      <c r="AV40" s="155"/>
      <c r="AW40" s="155"/>
      <c r="AX40" s="155"/>
      <c r="AY40" s="155"/>
      <c r="AZ40" s="154"/>
      <c r="BA40" s="154"/>
      <c r="BB40" s="154"/>
      <c r="BC40" s="154"/>
      <c r="BD40" s="154"/>
      <c r="BE40" s="154"/>
      <c r="BF40" s="154"/>
      <c r="BG40" s="154"/>
      <c r="BH40" s="154"/>
      <c r="BI40" s="154"/>
      <c r="BJ40" s="154"/>
      <c r="BK40" s="154"/>
      <c r="BL40" s="154"/>
      <c r="BM40" s="154"/>
      <c r="BN40" s="154"/>
      <c r="BO40" s="154"/>
    </row>
    <row r="41" spans="2:67" ht="12" customHeight="1">
      <c r="B41" s="153" t="s">
        <v>65</v>
      </c>
      <c r="C41" s="153"/>
      <c r="D41" s="153"/>
      <c r="E41" s="153"/>
      <c r="F41" s="153"/>
      <c r="G41" s="153"/>
      <c r="H41" s="153"/>
      <c r="I41" s="151" t="s">
        <v>38</v>
      </c>
      <c r="J41" s="151"/>
      <c r="K41" s="151" t="s">
        <v>154</v>
      </c>
      <c r="L41" s="151"/>
      <c r="M41" s="151"/>
      <c r="N41" s="151" t="s">
        <v>155</v>
      </c>
      <c r="O41" s="151"/>
      <c r="P41" s="151" t="s">
        <v>156</v>
      </c>
      <c r="Q41" s="151"/>
      <c r="R41" s="151"/>
      <c r="S41" s="151" t="s">
        <v>157</v>
      </c>
      <c r="T41" s="151"/>
      <c r="U41" s="151" t="s">
        <v>158</v>
      </c>
      <c r="V41" s="151"/>
      <c r="W41" s="132" t="s">
        <v>140</v>
      </c>
      <c r="X41" s="132"/>
      <c r="Y41" s="132"/>
      <c r="Z41" s="132"/>
      <c r="AA41" s="132"/>
      <c r="AB41" s="132"/>
      <c r="AC41" s="132"/>
      <c r="AD41" s="132"/>
      <c r="AE41" s="132"/>
      <c r="AF41" s="132"/>
      <c r="AG41" s="132"/>
      <c r="AH41" s="132"/>
      <c r="AI41" s="153" t="s">
        <v>65</v>
      </c>
      <c r="AJ41" s="153"/>
      <c r="AK41" s="153"/>
      <c r="AL41" s="153"/>
      <c r="AM41" s="153"/>
      <c r="AN41" s="153"/>
      <c r="AO41" s="153"/>
      <c r="AP41" s="151" t="s">
        <v>38</v>
      </c>
      <c r="AQ41" s="151"/>
      <c r="AR41" s="151" t="s">
        <v>154</v>
      </c>
      <c r="AS41" s="151"/>
      <c r="AT41" s="151"/>
      <c r="AU41" s="151" t="s">
        <v>155</v>
      </c>
      <c r="AV41" s="151"/>
      <c r="AW41" s="151" t="s">
        <v>156</v>
      </c>
      <c r="AX41" s="151"/>
      <c r="AY41" s="151"/>
      <c r="AZ41" s="151" t="s">
        <v>157</v>
      </c>
      <c r="BA41" s="151"/>
      <c r="BB41" s="151" t="s">
        <v>158</v>
      </c>
      <c r="BC41" s="151"/>
      <c r="BD41" s="132" t="s">
        <v>140</v>
      </c>
      <c r="BE41" s="132"/>
      <c r="BF41" s="132"/>
      <c r="BG41" s="132"/>
      <c r="BH41" s="132"/>
      <c r="BI41" s="132"/>
      <c r="BJ41" s="132"/>
      <c r="BK41" s="132"/>
      <c r="BL41" s="132"/>
      <c r="BM41" s="132"/>
      <c r="BN41" s="132"/>
      <c r="BO41" s="132"/>
    </row>
    <row r="42" spans="2:67" ht="19.5" customHeight="1">
      <c r="B42" s="148"/>
      <c r="C42" s="148"/>
      <c r="D42" s="148"/>
      <c r="E42" s="148"/>
      <c r="F42" s="148"/>
      <c r="G42" s="148"/>
      <c r="H42" s="148"/>
      <c r="I42" s="126"/>
      <c r="J42" s="126"/>
      <c r="K42" s="152"/>
      <c r="L42" s="152"/>
      <c r="M42" s="152"/>
      <c r="N42" s="126"/>
      <c r="O42" s="126"/>
      <c r="P42" s="150"/>
      <c r="Q42" s="150"/>
      <c r="R42" s="150"/>
      <c r="S42" s="126"/>
      <c r="T42" s="126"/>
      <c r="U42" s="126"/>
      <c r="V42" s="126"/>
      <c r="W42" s="147"/>
      <c r="X42" s="147"/>
      <c r="Y42" s="147"/>
      <c r="Z42" s="147"/>
      <c r="AA42" s="147"/>
      <c r="AB42" s="147"/>
      <c r="AC42" s="147"/>
      <c r="AD42" s="147"/>
      <c r="AE42" s="147"/>
      <c r="AF42" s="147"/>
      <c r="AG42" s="147"/>
      <c r="AH42" s="147"/>
      <c r="AI42" s="148"/>
      <c r="AJ42" s="148"/>
      <c r="AK42" s="148"/>
      <c r="AL42" s="148"/>
      <c r="AM42" s="148"/>
      <c r="AN42" s="148"/>
      <c r="AO42" s="148"/>
      <c r="AP42" s="126"/>
      <c r="AQ42" s="126"/>
      <c r="AR42" s="152"/>
      <c r="AS42" s="152"/>
      <c r="AT42" s="152"/>
      <c r="AU42" s="126"/>
      <c r="AV42" s="126"/>
      <c r="AW42" s="150"/>
      <c r="AX42" s="150"/>
      <c r="AY42" s="150"/>
      <c r="AZ42" s="126"/>
      <c r="BA42" s="126"/>
      <c r="BB42" s="126"/>
      <c r="BC42" s="126"/>
      <c r="BD42" s="147"/>
      <c r="BE42" s="147"/>
      <c r="BF42" s="147"/>
      <c r="BG42" s="147"/>
      <c r="BH42" s="147"/>
      <c r="BI42" s="147"/>
      <c r="BJ42" s="147"/>
      <c r="BK42" s="147"/>
      <c r="BL42" s="147"/>
      <c r="BM42" s="147"/>
      <c r="BN42" s="147"/>
      <c r="BO42" s="147"/>
    </row>
    <row r="43" spans="2:67" ht="19.5" customHeight="1">
      <c r="B43" s="143"/>
      <c r="C43" s="143"/>
      <c r="D43" s="143"/>
      <c r="E43" s="143"/>
      <c r="F43" s="143"/>
      <c r="G43" s="143"/>
      <c r="H43" s="143"/>
      <c r="I43" s="115"/>
      <c r="J43" s="115"/>
      <c r="K43" s="144"/>
      <c r="L43" s="144"/>
      <c r="M43" s="144"/>
      <c r="N43" s="115"/>
      <c r="O43" s="115"/>
      <c r="P43" s="145"/>
      <c r="Q43" s="145"/>
      <c r="R43" s="145"/>
      <c r="S43" s="115"/>
      <c r="T43" s="115"/>
      <c r="U43" s="115"/>
      <c r="V43" s="115"/>
      <c r="W43" s="142"/>
      <c r="X43" s="142"/>
      <c r="Y43" s="142"/>
      <c r="Z43" s="142"/>
      <c r="AA43" s="142"/>
      <c r="AB43" s="142"/>
      <c r="AC43" s="142"/>
      <c r="AD43" s="142"/>
      <c r="AE43" s="142"/>
      <c r="AF43" s="142"/>
      <c r="AG43" s="142"/>
      <c r="AH43" s="142"/>
      <c r="AI43" s="143"/>
      <c r="AJ43" s="143"/>
      <c r="AK43" s="143"/>
      <c r="AL43" s="143"/>
      <c r="AM43" s="143"/>
      <c r="AN43" s="143"/>
      <c r="AO43" s="143"/>
      <c r="AP43" s="115"/>
      <c r="AQ43" s="115"/>
      <c r="AR43" s="144"/>
      <c r="AS43" s="144"/>
      <c r="AT43" s="144"/>
      <c r="AU43" s="115"/>
      <c r="AV43" s="115"/>
      <c r="AW43" s="145"/>
      <c r="AX43" s="145"/>
      <c r="AY43" s="145"/>
      <c r="AZ43" s="115"/>
      <c r="BA43" s="115"/>
      <c r="BB43" s="115"/>
      <c r="BC43" s="115"/>
      <c r="BD43" s="142"/>
      <c r="BE43" s="142"/>
      <c r="BF43" s="142"/>
      <c r="BG43" s="142"/>
      <c r="BH43" s="142"/>
      <c r="BI43" s="142"/>
      <c r="BJ43" s="142"/>
      <c r="BK43" s="142"/>
      <c r="BL43" s="142"/>
      <c r="BM43" s="142"/>
      <c r="BN43" s="142"/>
      <c r="BO43" s="142"/>
    </row>
    <row r="44" spans="2:67" ht="19.5" customHeight="1">
      <c r="B44" s="143"/>
      <c r="C44" s="143"/>
      <c r="D44" s="143"/>
      <c r="E44" s="143"/>
      <c r="F44" s="143"/>
      <c r="G44" s="143"/>
      <c r="H44" s="143"/>
      <c r="I44" s="115"/>
      <c r="J44" s="115"/>
      <c r="K44" s="144"/>
      <c r="L44" s="144"/>
      <c r="M44" s="144"/>
      <c r="N44" s="115"/>
      <c r="O44" s="115"/>
      <c r="P44" s="145"/>
      <c r="Q44" s="145"/>
      <c r="R44" s="145"/>
      <c r="S44" s="115"/>
      <c r="T44" s="115"/>
      <c r="U44" s="115"/>
      <c r="V44" s="115"/>
      <c r="W44" s="142"/>
      <c r="X44" s="142"/>
      <c r="Y44" s="142"/>
      <c r="Z44" s="142"/>
      <c r="AA44" s="142"/>
      <c r="AB44" s="142"/>
      <c r="AC44" s="142"/>
      <c r="AD44" s="142"/>
      <c r="AE44" s="142"/>
      <c r="AF44" s="142"/>
      <c r="AG44" s="142"/>
      <c r="AH44" s="142"/>
      <c r="AI44" s="143"/>
      <c r="AJ44" s="143"/>
      <c r="AK44" s="143"/>
      <c r="AL44" s="143"/>
      <c r="AM44" s="143"/>
      <c r="AN44" s="143"/>
      <c r="AO44" s="143"/>
      <c r="AP44" s="115"/>
      <c r="AQ44" s="115"/>
      <c r="AR44" s="144"/>
      <c r="AS44" s="144"/>
      <c r="AT44" s="144"/>
      <c r="AU44" s="115"/>
      <c r="AV44" s="115"/>
      <c r="AW44" s="145"/>
      <c r="AX44" s="145"/>
      <c r="AY44" s="145"/>
      <c r="AZ44" s="115"/>
      <c r="BA44" s="115"/>
      <c r="BB44" s="115"/>
      <c r="BC44" s="115"/>
      <c r="BD44" s="142"/>
      <c r="BE44" s="142"/>
      <c r="BF44" s="142"/>
      <c r="BG44" s="142"/>
      <c r="BH44" s="142"/>
      <c r="BI44" s="142"/>
      <c r="BJ44" s="142"/>
      <c r="BK44" s="142"/>
      <c r="BL44" s="142"/>
      <c r="BM44" s="142"/>
      <c r="BN44" s="142"/>
      <c r="BO44" s="142"/>
    </row>
    <row r="45" spans="2:67" ht="19.5" customHeight="1">
      <c r="B45" s="143"/>
      <c r="C45" s="143"/>
      <c r="D45" s="143"/>
      <c r="E45" s="143"/>
      <c r="F45" s="143"/>
      <c r="G45" s="143"/>
      <c r="H45" s="143"/>
      <c r="I45" s="115"/>
      <c r="J45" s="115"/>
      <c r="K45" s="144"/>
      <c r="L45" s="144"/>
      <c r="M45" s="144"/>
      <c r="N45" s="115"/>
      <c r="O45" s="115"/>
      <c r="P45" s="145"/>
      <c r="Q45" s="145"/>
      <c r="R45" s="145"/>
      <c r="S45" s="115"/>
      <c r="T45" s="115"/>
      <c r="U45" s="115"/>
      <c r="V45" s="115"/>
      <c r="W45" s="142"/>
      <c r="X45" s="142"/>
      <c r="Y45" s="142"/>
      <c r="Z45" s="142"/>
      <c r="AA45" s="142"/>
      <c r="AB45" s="142"/>
      <c r="AC45" s="142"/>
      <c r="AD45" s="142"/>
      <c r="AE45" s="142"/>
      <c r="AF45" s="142"/>
      <c r="AG45" s="142"/>
      <c r="AH45" s="142"/>
      <c r="AI45" s="143"/>
      <c r="AJ45" s="143"/>
      <c r="AK45" s="143"/>
      <c r="AL45" s="143"/>
      <c r="AM45" s="143"/>
      <c r="AN45" s="143"/>
      <c r="AO45" s="143"/>
      <c r="AP45" s="115"/>
      <c r="AQ45" s="115"/>
      <c r="AR45" s="144"/>
      <c r="AS45" s="144"/>
      <c r="AT45" s="144"/>
      <c r="AU45" s="115"/>
      <c r="AV45" s="115"/>
      <c r="AW45" s="145"/>
      <c r="AX45" s="145"/>
      <c r="AY45" s="145"/>
      <c r="AZ45" s="115"/>
      <c r="BA45" s="115"/>
      <c r="BB45" s="115"/>
      <c r="BC45" s="115"/>
      <c r="BD45" s="142"/>
      <c r="BE45" s="142"/>
      <c r="BF45" s="142"/>
      <c r="BG45" s="142"/>
      <c r="BH45" s="142"/>
      <c r="BI45" s="142"/>
      <c r="BJ45" s="142"/>
      <c r="BK45" s="142"/>
      <c r="BL45" s="142"/>
      <c r="BM45" s="142"/>
      <c r="BN45" s="142"/>
      <c r="BO45" s="142"/>
    </row>
    <row r="46" spans="2:67" ht="19.5" customHeight="1">
      <c r="B46" s="143"/>
      <c r="C46" s="143"/>
      <c r="D46" s="143"/>
      <c r="E46" s="143"/>
      <c r="F46" s="143"/>
      <c r="G46" s="143"/>
      <c r="H46" s="143"/>
      <c r="I46" s="115"/>
      <c r="J46" s="115"/>
      <c r="K46" s="144"/>
      <c r="L46" s="144"/>
      <c r="M46" s="144"/>
      <c r="N46" s="115"/>
      <c r="O46" s="115"/>
      <c r="P46" s="145"/>
      <c r="Q46" s="145"/>
      <c r="R46" s="145"/>
      <c r="S46" s="115"/>
      <c r="T46" s="115"/>
      <c r="U46" s="115"/>
      <c r="V46" s="115"/>
      <c r="W46" s="142"/>
      <c r="X46" s="142"/>
      <c r="Y46" s="142"/>
      <c r="Z46" s="142"/>
      <c r="AA46" s="142"/>
      <c r="AB46" s="142"/>
      <c r="AC46" s="142"/>
      <c r="AD46" s="142"/>
      <c r="AE46" s="142"/>
      <c r="AF46" s="142"/>
      <c r="AG46" s="142"/>
      <c r="AH46" s="142"/>
      <c r="AI46" s="143"/>
      <c r="AJ46" s="143"/>
      <c r="AK46" s="143"/>
      <c r="AL46" s="143"/>
      <c r="AM46" s="143"/>
      <c r="AN46" s="143"/>
      <c r="AO46" s="143"/>
      <c r="AP46" s="115"/>
      <c r="AQ46" s="115"/>
      <c r="AR46" s="144"/>
      <c r="AS46" s="144"/>
      <c r="AT46" s="144"/>
      <c r="AU46" s="115"/>
      <c r="AV46" s="115"/>
      <c r="AW46" s="145"/>
      <c r="AX46" s="145"/>
      <c r="AY46" s="145"/>
      <c r="AZ46" s="115"/>
      <c r="BA46" s="115"/>
      <c r="BB46" s="115"/>
      <c r="BC46" s="115"/>
      <c r="BD46" s="142"/>
      <c r="BE46" s="142"/>
      <c r="BF46" s="142"/>
      <c r="BG46" s="142"/>
      <c r="BH46" s="142"/>
      <c r="BI46" s="142"/>
      <c r="BJ46" s="142"/>
      <c r="BK46" s="142"/>
      <c r="BL46" s="142"/>
      <c r="BM46" s="142"/>
      <c r="BN46" s="142"/>
      <c r="BO46" s="142"/>
    </row>
    <row r="47" spans="2:67" ht="19.5" customHeight="1">
      <c r="B47" s="143"/>
      <c r="C47" s="143"/>
      <c r="D47" s="143"/>
      <c r="E47" s="143"/>
      <c r="F47" s="143"/>
      <c r="G47" s="143"/>
      <c r="H47" s="143"/>
      <c r="I47" s="115"/>
      <c r="J47" s="115"/>
      <c r="K47" s="144"/>
      <c r="L47" s="144"/>
      <c r="M47" s="144"/>
      <c r="N47" s="115"/>
      <c r="O47" s="115"/>
      <c r="P47" s="145"/>
      <c r="Q47" s="145"/>
      <c r="R47" s="145"/>
      <c r="S47" s="115"/>
      <c r="T47" s="115"/>
      <c r="U47" s="115"/>
      <c r="V47" s="115"/>
      <c r="W47" s="142"/>
      <c r="X47" s="142"/>
      <c r="Y47" s="142"/>
      <c r="Z47" s="142"/>
      <c r="AA47" s="142"/>
      <c r="AB47" s="142"/>
      <c r="AC47" s="142"/>
      <c r="AD47" s="142"/>
      <c r="AE47" s="142"/>
      <c r="AF47" s="142"/>
      <c r="AG47" s="142"/>
      <c r="AH47" s="142"/>
      <c r="AI47" s="143"/>
      <c r="AJ47" s="143"/>
      <c r="AK47" s="143"/>
      <c r="AL47" s="143"/>
      <c r="AM47" s="143"/>
      <c r="AN47" s="143"/>
      <c r="AO47" s="143"/>
      <c r="AP47" s="115"/>
      <c r="AQ47" s="115"/>
      <c r="AR47" s="144"/>
      <c r="AS47" s="144"/>
      <c r="AT47" s="144"/>
      <c r="AU47" s="115"/>
      <c r="AV47" s="115"/>
      <c r="AW47" s="145"/>
      <c r="AX47" s="145"/>
      <c r="AY47" s="145"/>
      <c r="AZ47" s="115"/>
      <c r="BA47" s="115"/>
      <c r="BB47" s="115"/>
      <c r="BC47" s="115"/>
      <c r="BD47" s="142"/>
      <c r="BE47" s="142"/>
      <c r="BF47" s="142"/>
      <c r="BG47" s="142"/>
      <c r="BH47" s="142"/>
      <c r="BI47" s="142"/>
      <c r="BJ47" s="142"/>
      <c r="BK47" s="142"/>
      <c r="BL47" s="142"/>
      <c r="BM47" s="142"/>
      <c r="BN47" s="142"/>
      <c r="BO47" s="142"/>
    </row>
    <row r="48" spans="2:67" ht="19.5" customHeight="1">
      <c r="B48" s="143"/>
      <c r="C48" s="143"/>
      <c r="D48" s="143"/>
      <c r="E48" s="143"/>
      <c r="F48" s="143"/>
      <c r="G48" s="143"/>
      <c r="H48" s="143"/>
      <c r="I48" s="115"/>
      <c r="J48" s="115"/>
      <c r="K48" s="144"/>
      <c r="L48" s="144"/>
      <c r="M48" s="144"/>
      <c r="N48" s="115"/>
      <c r="O48" s="115"/>
      <c r="P48" s="145"/>
      <c r="Q48" s="145"/>
      <c r="R48" s="145"/>
      <c r="S48" s="115"/>
      <c r="T48" s="115"/>
      <c r="U48" s="115"/>
      <c r="V48" s="115"/>
      <c r="W48" s="142"/>
      <c r="X48" s="142"/>
      <c r="Y48" s="142"/>
      <c r="Z48" s="142"/>
      <c r="AA48" s="142"/>
      <c r="AB48" s="142"/>
      <c r="AC48" s="142"/>
      <c r="AD48" s="142"/>
      <c r="AE48" s="142"/>
      <c r="AF48" s="142"/>
      <c r="AG48" s="142"/>
      <c r="AH48" s="142"/>
      <c r="AI48" s="143"/>
      <c r="AJ48" s="143"/>
      <c r="AK48" s="143"/>
      <c r="AL48" s="143"/>
      <c r="AM48" s="143"/>
      <c r="AN48" s="143"/>
      <c r="AO48" s="143"/>
      <c r="AP48" s="115"/>
      <c r="AQ48" s="115"/>
      <c r="AR48" s="144"/>
      <c r="AS48" s="144"/>
      <c r="AT48" s="144"/>
      <c r="AU48" s="115"/>
      <c r="AV48" s="115"/>
      <c r="AW48" s="145"/>
      <c r="AX48" s="145"/>
      <c r="AY48" s="145"/>
      <c r="AZ48" s="115"/>
      <c r="BA48" s="115"/>
      <c r="BB48" s="115"/>
      <c r="BC48" s="115"/>
      <c r="BD48" s="142"/>
      <c r="BE48" s="142"/>
      <c r="BF48" s="142"/>
      <c r="BG48" s="142"/>
      <c r="BH48" s="142"/>
      <c r="BI48" s="142"/>
      <c r="BJ48" s="142"/>
      <c r="BK48" s="142"/>
      <c r="BL48" s="142"/>
      <c r="BM48" s="142"/>
      <c r="BN48" s="142"/>
      <c r="BO48" s="142"/>
    </row>
    <row r="49" spans="2:67" ht="19.5" customHeight="1">
      <c r="B49" s="143"/>
      <c r="C49" s="143"/>
      <c r="D49" s="143"/>
      <c r="E49" s="143"/>
      <c r="F49" s="143"/>
      <c r="G49" s="143"/>
      <c r="H49" s="143"/>
      <c r="I49" s="115"/>
      <c r="J49" s="115"/>
      <c r="K49" s="144"/>
      <c r="L49" s="144"/>
      <c r="M49" s="144"/>
      <c r="N49" s="115"/>
      <c r="O49" s="115"/>
      <c r="P49" s="145"/>
      <c r="Q49" s="145"/>
      <c r="R49" s="145"/>
      <c r="S49" s="115"/>
      <c r="T49" s="115"/>
      <c r="U49" s="115"/>
      <c r="V49" s="115"/>
      <c r="W49" s="142"/>
      <c r="X49" s="142"/>
      <c r="Y49" s="142"/>
      <c r="Z49" s="142"/>
      <c r="AA49" s="142"/>
      <c r="AB49" s="142"/>
      <c r="AC49" s="142"/>
      <c r="AD49" s="142"/>
      <c r="AE49" s="142"/>
      <c r="AF49" s="142"/>
      <c r="AG49" s="142"/>
      <c r="AH49" s="142"/>
      <c r="AI49" s="143"/>
      <c r="AJ49" s="143"/>
      <c r="AK49" s="143"/>
      <c r="AL49" s="143"/>
      <c r="AM49" s="143"/>
      <c r="AN49" s="143"/>
      <c r="AO49" s="143"/>
      <c r="AP49" s="115"/>
      <c r="AQ49" s="115"/>
      <c r="AR49" s="144"/>
      <c r="AS49" s="144"/>
      <c r="AT49" s="144"/>
      <c r="AU49" s="115"/>
      <c r="AV49" s="115"/>
      <c r="AW49" s="145"/>
      <c r="AX49" s="145"/>
      <c r="AY49" s="145"/>
      <c r="AZ49" s="115"/>
      <c r="BA49" s="115"/>
      <c r="BB49" s="115"/>
      <c r="BC49" s="115"/>
      <c r="BD49" s="142"/>
      <c r="BE49" s="142"/>
      <c r="BF49" s="142"/>
      <c r="BG49" s="142"/>
      <c r="BH49" s="142"/>
      <c r="BI49" s="142"/>
      <c r="BJ49" s="142"/>
      <c r="BK49" s="142"/>
      <c r="BL49" s="142"/>
      <c r="BM49" s="142"/>
      <c r="BN49" s="142"/>
      <c r="BO49" s="142"/>
    </row>
    <row r="50" spans="2:67" ht="19.5" customHeight="1">
      <c r="B50" s="143"/>
      <c r="C50" s="143"/>
      <c r="D50" s="143"/>
      <c r="E50" s="143"/>
      <c r="F50" s="143"/>
      <c r="G50" s="143"/>
      <c r="H50" s="143"/>
      <c r="I50" s="115"/>
      <c r="J50" s="115"/>
      <c r="K50" s="144"/>
      <c r="L50" s="144"/>
      <c r="M50" s="144"/>
      <c r="N50" s="115"/>
      <c r="O50" s="115"/>
      <c r="P50" s="145"/>
      <c r="Q50" s="145"/>
      <c r="R50" s="145"/>
      <c r="S50" s="115"/>
      <c r="T50" s="115"/>
      <c r="U50" s="115"/>
      <c r="V50" s="115"/>
      <c r="W50" s="142"/>
      <c r="X50" s="142"/>
      <c r="Y50" s="142"/>
      <c r="Z50" s="142"/>
      <c r="AA50" s="142"/>
      <c r="AB50" s="142"/>
      <c r="AC50" s="142"/>
      <c r="AD50" s="142"/>
      <c r="AE50" s="142"/>
      <c r="AF50" s="142"/>
      <c r="AG50" s="142"/>
      <c r="AH50" s="142"/>
      <c r="AI50" s="143"/>
      <c r="AJ50" s="143"/>
      <c r="AK50" s="143"/>
      <c r="AL50" s="143"/>
      <c r="AM50" s="143"/>
      <c r="AN50" s="143"/>
      <c r="AO50" s="143"/>
      <c r="AP50" s="115"/>
      <c r="AQ50" s="115"/>
      <c r="AR50" s="144"/>
      <c r="AS50" s="144"/>
      <c r="AT50" s="144"/>
      <c r="AU50" s="115"/>
      <c r="AV50" s="115"/>
      <c r="AW50" s="145"/>
      <c r="AX50" s="145"/>
      <c r="AY50" s="145"/>
      <c r="AZ50" s="115"/>
      <c r="BA50" s="115"/>
      <c r="BB50" s="115"/>
      <c r="BC50" s="115"/>
      <c r="BD50" s="142"/>
      <c r="BE50" s="142"/>
      <c r="BF50" s="142"/>
      <c r="BG50" s="142"/>
      <c r="BH50" s="142"/>
      <c r="BI50" s="142"/>
      <c r="BJ50" s="142"/>
      <c r="BK50" s="142"/>
      <c r="BL50" s="142"/>
      <c r="BM50" s="142"/>
      <c r="BN50" s="142"/>
      <c r="BO50" s="142"/>
    </row>
    <row r="51" spans="2:67" ht="19.5" customHeight="1">
      <c r="B51" s="143"/>
      <c r="C51" s="143"/>
      <c r="D51" s="143"/>
      <c r="E51" s="143"/>
      <c r="F51" s="143"/>
      <c r="G51" s="143"/>
      <c r="H51" s="143"/>
      <c r="I51" s="115"/>
      <c r="J51" s="115"/>
      <c r="K51" s="144"/>
      <c r="L51" s="144"/>
      <c r="M51" s="144"/>
      <c r="N51" s="115"/>
      <c r="O51" s="115"/>
      <c r="P51" s="145"/>
      <c r="Q51" s="145"/>
      <c r="R51" s="145"/>
      <c r="S51" s="115"/>
      <c r="T51" s="115"/>
      <c r="U51" s="115"/>
      <c r="V51" s="115"/>
      <c r="W51" s="142"/>
      <c r="X51" s="142"/>
      <c r="Y51" s="142"/>
      <c r="Z51" s="142"/>
      <c r="AA51" s="142"/>
      <c r="AB51" s="142"/>
      <c r="AC51" s="142"/>
      <c r="AD51" s="142"/>
      <c r="AE51" s="142"/>
      <c r="AF51" s="142"/>
      <c r="AG51" s="142"/>
      <c r="AH51" s="142"/>
      <c r="AI51" s="143"/>
      <c r="AJ51" s="143"/>
      <c r="AK51" s="143"/>
      <c r="AL51" s="143"/>
      <c r="AM51" s="143"/>
      <c r="AN51" s="143"/>
      <c r="AO51" s="143"/>
      <c r="AP51" s="115"/>
      <c r="AQ51" s="115"/>
      <c r="AR51" s="144"/>
      <c r="AS51" s="144"/>
      <c r="AT51" s="144"/>
      <c r="AU51" s="115"/>
      <c r="AV51" s="115"/>
      <c r="AW51" s="145"/>
      <c r="AX51" s="145"/>
      <c r="AY51" s="145"/>
      <c r="AZ51" s="115"/>
      <c r="BA51" s="115"/>
      <c r="BB51" s="115"/>
      <c r="BC51" s="115"/>
      <c r="BD51" s="142"/>
      <c r="BE51" s="142"/>
      <c r="BF51" s="142"/>
      <c r="BG51" s="142"/>
      <c r="BH51" s="142"/>
      <c r="BI51" s="142"/>
      <c r="BJ51" s="142"/>
      <c r="BK51" s="142"/>
      <c r="BL51" s="142"/>
      <c r="BM51" s="142"/>
      <c r="BN51" s="142"/>
      <c r="BO51" s="142"/>
    </row>
    <row r="52" spans="2:67" ht="19.5" customHeight="1">
      <c r="B52" s="143"/>
      <c r="C52" s="143"/>
      <c r="D52" s="143"/>
      <c r="E52" s="143"/>
      <c r="F52" s="143"/>
      <c r="G52" s="143"/>
      <c r="H52" s="143"/>
      <c r="I52" s="115"/>
      <c r="J52" s="115"/>
      <c r="K52" s="144"/>
      <c r="L52" s="144"/>
      <c r="M52" s="144"/>
      <c r="N52" s="115"/>
      <c r="O52" s="115"/>
      <c r="P52" s="145"/>
      <c r="Q52" s="145"/>
      <c r="R52" s="145"/>
      <c r="S52" s="115"/>
      <c r="T52" s="115"/>
      <c r="U52" s="115"/>
      <c r="V52" s="115"/>
      <c r="W52" s="142"/>
      <c r="X52" s="142"/>
      <c r="Y52" s="142"/>
      <c r="Z52" s="142"/>
      <c r="AA52" s="142"/>
      <c r="AB52" s="142"/>
      <c r="AC52" s="142"/>
      <c r="AD52" s="142"/>
      <c r="AE52" s="142"/>
      <c r="AF52" s="142"/>
      <c r="AG52" s="142"/>
      <c r="AH52" s="142"/>
      <c r="AI52" s="143"/>
      <c r="AJ52" s="143"/>
      <c r="AK52" s="143"/>
      <c r="AL52" s="143"/>
      <c r="AM52" s="143"/>
      <c r="AN52" s="143"/>
      <c r="AO52" s="143"/>
      <c r="AP52" s="115"/>
      <c r="AQ52" s="115"/>
      <c r="AR52" s="144"/>
      <c r="AS52" s="144"/>
      <c r="AT52" s="144"/>
      <c r="AU52" s="115"/>
      <c r="AV52" s="115"/>
      <c r="AW52" s="145"/>
      <c r="AX52" s="145"/>
      <c r="AY52" s="145"/>
      <c r="AZ52" s="115"/>
      <c r="BA52" s="115"/>
      <c r="BB52" s="115"/>
      <c r="BC52" s="115"/>
      <c r="BD52" s="142"/>
      <c r="BE52" s="142"/>
      <c r="BF52" s="142"/>
      <c r="BG52" s="142"/>
      <c r="BH52" s="142"/>
      <c r="BI52" s="142"/>
      <c r="BJ52" s="142"/>
      <c r="BK52" s="142"/>
      <c r="BL52" s="142"/>
      <c r="BM52" s="142"/>
      <c r="BN52" s="142"/>
      <c r="BO52" s="142"/>
    </row>
    <row r="53" spans="2:67" ht="19.5" customHeight="1">
      <c r="B53" s="143"/>
      <c r="C53" s="143"/>
      <c r="D53" s="143"/>
      <c r="E53" s="143"/>
      <c r="F53" s="143"/>
      <c r="G53" s="143"/>
      <c r="H53" s="143"/>
      <c r="I53" s="115"/>
      <c r="J53" s="115"/>
      <c r="K53" s="144"/>
      <c r="L53" s="144"/>
      <c r="M53" s="144"/>
      <c r="N53" s="115"/>
      <c r="O53" s="115"/>
      <c r="P53" s="145"/>
      <c r="Q53" s="145"/>
      <c r="R53" s="145"/>
      <c r="S53" s="115"/>
      <c r="T53" s="115"/>
      <c r="U53" s="115"/>
      <c r="V53" s="115"/>
      <c r="W53" s="142"/>
      <c r="X53" s="142"/>
      <c r="Y53" s="142"/>
      <c r="Z53" s="142"/>
      <c r="AA53" s="142"/>
      <c r="AB53" s="142"/>
      <c r="AC53" s="142"/>
      <c r="AD53" s="142"/>
      <c r="AE53" s="142"/>
      <c r="AF53" s="142"/>
      <c r="AG53" s="142"/>
      <c r="AH53" s="142"/>
      <c r="AI53" s="143"/>
      <c r="AJ53" s="143"/>
      <c r="AK53" s="143"/>
      <c r="AL53" s="143"/>
      <c r="AM53" s="143"/>
      <c r="AN53" s="143"/>
      <c r="AO53" s="143"/>
      <c r="AP53" s="115"/>
      <c r="AQ53" s="115"/>
      <c r="AR53" s="144"/>
      <c r="AS53" s="144"/>
      <c r="AT53" s="144"/>
      <c r="AU53" s="115"/>
      <c r="AV53" s="115"/>
      <c r="AW53" s="145"/>
      <c r="AX53" s="145"/>
      <c r="AY53" s="145"/>
      <c r="AZ53" s="115"/>
      <c r="BA53" s="115"/>
      <c r="BB53" s="115"/>
      <c r="BC53" s="115"/>
      <c r="BD53" s="142"/>
      <c r="BE53" s="142"/>
      <c r="BF53" s="142"/>
      <c r="BG53" s="142"/>
      <c r="BH53" s="142"/>
      <c r="BI53" s="142"/>
      <c r="BJ53" s="142"/>
      <c r="BK53" s="142"/>
      <c r="BL53" s="142"/>
      <c r="BM53" s="142"/>
      <c r="BN53" s="142"/>
      <c r="BO53" s="142"/>
    </row>
    <row r="54" spans="2:67" ht="19.5" customHeight="1">
      <c r="B54" s="143"/>
      <c r="C54" s="143"/>
      <c r="D54" s="143"/>
      <c r="E54" s="143"/>
      <c r="F54" s="143"/>
      <c r="G54" s="143"/>
      <c r="H54" s="143"/>
      <c r="I54" s="115"/>
      <c r="J54" s="115"/>
      <c r="K54" s="144"/>
      <c r="L54" s="144"/>
      <c r="M54" s="144"/>
      <c r="N54" s="115"/>
      <c r="O54" s="115"/>
      <c r="P54" s="145"/>
      <c r="Q54" s="145"/>
      <c r="R54" s="145"/>
      <c r="S54" s="115"/>
      <c r="T54" s="115"/>
      <c r="U54" s="115"/>
      <c r="V54" s="115"/>
      <c r="W54" s="142"/>
      <c r="X54" s="142"/>
      <c r="Y54" s="142"/>
      <c r="Z54" s="142"/>
      <c r="AA54" s="142"/>
      <c r="AB54" s="142"/>
      <c r="AC54" s="142"/>
      <c r="AD54" s="142"/>
      <c r="AE54" s="142"/>
      <c r="AF54" s="142"/>
      <c r="AG54" s="142"/>
      <c r="AH54" s="142"/>
      <c r="AI54" s="143"/>
      <c r="AJ54" s="143"/>
      <c r="AK54" s="143"/>
      <c r="AL54" s="143"/>
      <c r="AM54" s="143"/>
      <c r="AN54" s="143"/>
      <c r="AO54" s="143"/>
      <c r="AP54" s="115"/>
      <c r="AQ54" s="115"/>
      <c r="AR54" s="144"/>
      <c r="AS54" s="144"/>
      <c r="AT54" s="144"/>
      <c r="AU54" s="115"/>
      <c r="AV54" s="115"/>
      <c r="AW54" s="145"/>
      <c r="AX54" s="145"/>
      <c r="AY54" s="145"/>
      <c r="AZ54" s="115"/>
      <c r="BA54" s="115"/>
      <c r="BB54" s="115"/>
      <c r="BC54" s="115"/>
      <c r="BD54" s="142"/>
      <c r="BE54" s="142"/>
      <c r="BF54" s="142"/>
      <c r="BG54" s="142"/>
      <c r="BH54" s="142"/>
      <c r="BI54" s="142"/>
      <c r="BJ54" s="142"/>
      <c r="BK54" s="142"/>
      <c r="BL54" s="142"/>
      <c r="BM54" s="142"/>
      <c r="BN54" s="142"/>
      <c r="BO54" s="142"/>
    </row>
    <row r="55" spans="2:67" ht="19.5" customHeight="1">
      <c r="B55" s="143"/>
      <c r="C55" s="143"/>
      <c r="D55" s="143"/>
      <c r="E55" s="143"/>
      <c r="F55" s="143"/>
      <c r="G55" s="143"/>
      <c r="H55" s="143"/>
      <c r="I55" s="115"/>
      <c r="J55" s="115"/>
      <c r="K55" s="144"/>
      <c r="L55" s="144"/>
      <c r="M55" s="144"/>
      <c r="N55" s="115"/>
      <c r="O55" s="115"/>
      <c r="P55" s="145"/>
      <c r="Q55" s="145"/>
      <c r="R55" s="145"/>
      <c r="S55" s="115"/>
      <c r="T55" s="115"/>
      <c r="U55" s="115"/>
      <c r="V55" s="115"/>
      <c r="W55" s="142"/>
      <c r="X55" s="142"/>
      <c r="Y55" s="142"/>
      <c r="Z55" s="142"/>
      <c r="AA55" s="142"/>
      <c r="AB55" s="142"/>
      <c r="AC55" s="142"/>
      <c r="AD55" s="142"/>
      <c r="AE55" s="142"/>
      <c r="AF55" s="142"/>
      <c r="AG55" s="142"/>
      <c r="AH55" s="142"/>
      <c r="AI55" s="143"/>
      <c r="AJ55" s="143"/>
      <c r="AK55" s="143"/>
      <c r="AL55" s="143"/>
      <c r="AM55" s="143"/>
      <c r="AN55" s="143"/>
      <c r="AO55" s="143"/>
      <c r="AP55" s="115"/>
      <c r="AQ55" s="115"/>
      <c r="AR55" s="144"/>
      <c r="AS55" s="144"/>
      <c r="AT55" s="144"/>
      <c r="AU55" s="115"/>
      <c r="AV55" s="115"/>
      <c r="AW55" s="145"/>
      <c r="AX55" s="145"/>
      <c r="AY55" s="145"/>
      <c r="AZ55" s="115"/>
      <c r="BA55" s="115"/>
      <c r="BB55" s="115"/>
      <c r="BC55" s="115"/>
      <c r="BD55" s="142"/>
      <c r="BE55" s="142"/>
      <c r="BF55" s="142"/>
      <c r="BG55" s="142"/>
      <c r="BH55" s="142"/>
      <c r="BI55" s="142"/>
      <c r="BJ55" s="142"/>
      <c r="BK55" s="142"/>
      <c r="BL55" s="142"/>
      <c r="BM55" s="142"/>
      <c r="BN55" s="142"/>
      <c r="BO55" s="142"/>
    </row>
    <row r="56" spans="2:67" ht="19.5" customHeight="1">
      <c r="B56" s="143"/>
      <c r="C56" s="143"/>
      <c r="D56" s="143"/>
      <c r="E56" s="143"/>
      <c r="F56" s="143"/>
      <c r="G56" s="143"/>
      <c r="H56" s="143"/>
      <c r="I56" s="115"/>
      <c r="J56" s="115"/>
      <c r="K56" s="144"/>
      <c r="L56" s="144"/>
      <c r="M56" s="144"/>
      <c r="N56" s="115"/>
      <c r="O56" s="115"/>
      <c r="P56" s="145"/>
      <c r="Q56" s="145"/>
      <c r="R56" s="145"/>
      <c r="S56" s="115"/>
      <c r="T56" s="115"/>
      <c r="U56" s="115"/>
      <c r="V56" s="115"/>
      <c r="W56" s="142"/>
      <c r="X56" s="142"/>
      <c r="Y56" s="142"/>
      <c r="Z56" s="142"/>
      <c r="AA56" s="142"/>
      <c r="AB56" s="142"/>
      <c r="AC56" s="142"/>
      <c r="AD56" s="142"/>
      <c r="AE56" s="142"/>
      <c r="AF56" s="142"/>
      <c r="AG56" s="142"/>
      <c r="AH56" s="142"/>
      <c r="AI56" s="143"/>
      <c r="AJ56" s="143"/>
      <c r="AK56" s="143"/>
      <c r="AL56" s="143"/>
      <c r="AM56" s="143"/>
      <c r="AN56" s="143"/>
      <c r="AO56" s="143"/>
      <c r="AP56" s="115"/>
      <c r="AQ56" s="115"/>
      <c r="AR56" s="144"/>
      <c r="AS56" s="144"/>
      <c r="AT56" s="144"/>
      <c r="AU56" s="115"/>
      <c r="AV56" s="115"/>
      <c r="AW56" s="145"/>
      <c r="AX56" s="145"/>
      <c r="AY56" s="145"/>
      <c r="AZ56" s="115"/>
      <c r="BA56" s="115"/>
      <c r="BB56" s="115"/>
      <c r="BC56" s="115"/>
      <c r="BD56" s="142"/>
      <c r="BE56" s="142"/>
      <c r="BF56" s="142"/>
      <c r="BG56" s="142"/>
      <c r="BH56" s="142"/>
      <c r="BI56" s="142"/>
      <c r="BJ56" s="142"/>
      <c r="BK56" s="142"/>
      <c r="BL56" s="142"/>
      <c r="BM56" s="142"/>
      <c r="BN56" s="142"/>
      <c r="BO56" s="142"/>
    </row>
    <row r="57" spans="1:67" ht="18.75" customHeight="1">
      <c r="A57"/>
      <c r="B57" s="143"/>
      <c r="C57" s="143"/>
      <c r="D57" s="143"/>
      <c r="E57" s="143"/>
      <c r="F57" s="143"/>
      <c r="G57" s="143"/>
      <c r="H57" s="143"/>
      <c r="I57" s="115"/>
      <c r="J57" s="115"/>
      <c r="K57" s="144"/>
      <c r="L57" s="144"/>
      <c r="M57" s="144"/>
      <c r="N57" s="115"/>
      <c r="O57" s="115"/>
      <c r="P57" s="145"/>
      <c r="Q57" s="145"/>
      <c r="R57" s="145"/>
      <c r="S57" s="115"/>
      <c r="T57" s="115"/>
      <c r="U57" s="115"/>
      <c r="V57" s="115"/>
      <c r="W57" s="142"/>
      <c r="X57" s="142"/>
      <c r="Y57" s="142"/>
      <c r="Z57" s="142"/>
      <c r="AA57" s="142"/>
      <c r="AB57" s="142"/>
      <c r="AC57" s="142"/>
      <c r="AD57" s="142"/>
      <c r="AE57" s="142"/>
      <c r="AF57" s="142"/>
      <c r="AG57" s="142"/>
      <c r="AH57" s="142"/>
      <c r="AI57" s="143"/>
      <c r="AJ57" s="143"/>
      <c r="AK57" s="143"/>
      <c r="AL57" s="143"/>
      <c r="AM57" s="143"/>
      <c r="AN57" s="143"/>
      <c r="AO57" s="143"/>
      <c r="AP57" s="115"/>
      <c r="AQ57" s="115"/>
      <c r="AR57" s="144"/>
      <c r="AS57" s="144"/>
      <c r="AT57" s="144"/>
      <c r="AU57" s="115"/>
      <c r="AV57" s="115"/>
      <c r="AW57" s="145"/>
      <c r="AX57" s="145"/>
      <c r="AY57" s="145"/>
      <c r="AZ57" s="115"/>
      <c r="BA57" s="115"/>
      <c r="BB57" s="115"/>
      <c r="BC57" s="115"/>
      <c r="BD57" s="142"/>
      <c r="BE57" s="142"/>
      <c r="BF57" s="142"/>
      <c r="BG57" s="142"/>
      <c r="BH57" s="142"/>
      <c r="BI57" s="142"/>
      <c r="BJ57" s="142"/>
      <c r="BK57" s="142"/>
      <c r="BL57" s="142"/>
      <c r="BM57" s="142"/>
      <c r="BN57" s="142"/>
      <c r="BO57" s="142"/>
    </row>
    <row r="58" spans="1:67" ht="18.75" customHeight="1">
      <c r="A58"/>
      <c r="B58" s="143"/>
      <c r="C58" s="143"/>
      <c r="D58" s="143"/>
      <c r="E58" s="143"/>
      <c r="F58" s="143"/>
      <c r="G58" s="143"/>
      <c r="H58" s="143"/>
      <c r="I58" s="115"/>
      <c r="J58" s="115"/>
      <c r="K58" s="144"/>
      <c r="L58" s="144"/>
      <c r="M58" s="144"/>
      <c r="N58" s="115"/>
      <c r="O58" s="115"/>
      <c r="P58" s="145"/>
      <c r="Q58" s="145"/>
      <c r="R58" s="145"/>
      <c r="S58" s="115"/>
      <c r="T58" s="115"/>
      <c r="U58" s="115"/>
      <c r="V58" s="115"/>
      <c r="W58" s="142"/>
      <c r="X58" s="142"/>
      <c r="Y58" s="142"/>
      <c r="Z58" s="142"/>
      <c r="AA58" s="142"/>
      <c r="AB58" s="142"/>
      <c r="AC58" s="142"/>
      <c r="AD58" s="142"/>
      <c r="AE58" s="142"/>
      <c r="AF58" s="142"/>
      <c r="AG58" s="142"/>
      <c r="AH58" s="142"/>
      <c r="AI58" s="143"/>
      <c r="AJ58" s="143"/>
      <c r="AK58" s="143"/>
      <c r="AL58" s="143"/>
      <c r="AM58" s="143"/>
      <c r="AN58" s="143"/>
      <c r="AO58" s="143"/>
      <c r="AP58" s="115"/>
      <c r="AQ58" s="115"/>
      <c r="AR58" s="144"/>
      <c r="AS58" s="144"/>
      <c r="AT58" s="144"/>
      <c r="AU58" s="115"/>
      <c r="AV58" s="115"/>
      <c r="AW58" s="145"/>
      <c r="AX58" s="145"/>
      <c r="AY58" s="145"/>
      <c r="AZ58" s="115"/>
      <c r="BA58" s="115"/>
      <c r="BB58" s="115"/>
      <c r="BC58" s="115"/>
      <c r="BD58" s="142"/>
      <c r="BE58" s="142"/>
      <c r="BF58" s="142"/>
      <c r="BG58" s="142"/>
      <c r="BH58" s="142"/>
      <c r="BI58" s="142"/>
      <c r="BJ58" s="142"/>
      <c r="BK58" s="142"/>
      <c r="BL58" s="142"/>
      <c r="BM58" s="142"/>
      <c r="BN58" s="142"/>
      <c r="BO58" s="142"/>
    </row>
    <row r="59" spans="1:67" ht="18.75" customHeight="1">
      <c r="A59"/>
      <c r="B59" s="143"/>
      <c r="C59" s="143"/>
      <c r="D59" s="143"/>
      <c r="E59" s="143"/>
      <c r="F59" s="143"/>
      <c r="G59" s="143"/>
      <c r="H59" s="143"/>
      <c r="I59" s="115"/>
      <c r="J59" s="115"/>
      <c r="K59" s="144"/>
      <c r="L59" s="144"/>
      <c r="M59" s="144"/>
      <c r="N59" s="115"/>
      <c r="O59" s="115"/>
      <c r="P59" s="145"/>
      <c r="Q59" s="145"/>
      <c r="R59" s="145"/>
      <c r="S59" s="115"/>
      <c r="T59" s="115"/>
      <c r="U59" s="115"/>
      <c r="V59" s="115"/>
      <c r="W59" s="142"/>
      <c r="X59" s="142"/>
      <c r="Y59" s="142"/>
      <c r="Z59" s="142"/>
      <c r="AA59" s="142"/>
      <c r="AB59" s="142"/>
      <c r="AC59" s="142"/>
      <c r="AD59" s="142"/>
      <c r="AE59" s="142"/>
      <c r="AF59" s="142"/>
      <c r="AG59" s="142"/>
      <c r="AH59" s="142"/>
      <c r="AI59" s="143"/>
      <c r="AJ59" s="143"/>
      <c r="AK59" s="143"/>
      <c r="AL59" s="143"/>
      <c r="AM59" s="143"/>
      <c r="AN59" s="143"/>
      <c r="AO59" s="143"/>
      <c r="AP59" s="115"/>
      <c r="AQ59" s="115"/>
      <c r="AR59" s="144"/>
      <c r="AS59" s="144"/>
      <c r="AT59" s="144"/>
      <c r="AU59" s="115"/>
      <c r="AV59" s="115"/>
      <c r="AW59" s="145"/>
      <c r="AX59" s="145"/>
      <c r="AY59" s="145"/>
      <c r="AZ59" s="115"/>
      <c r="BA59" s="115"/>
      <c r="BB59" s="115"/>
      <c r="BC59" s="115"/>
      <c r="BD59" s="142"/>
      <c r="BE59" s="142"/>
      <c r="BF59" s="142"/>
      <c r="BG59" s="142"/>
      <c r="BH59" s="142"/>
      <c r="BI59" s="142"/>
      <c r="BJ59" s="142"/>
      <c r="BK59" s="142"/>
      <c r="BL59" s="142"/>
      <c r="BM59" s="142"/>
      <c r="BN59" s="142"/>
      <c r="BO59" s="142"/>
    </row>
    <row r="60" spans="1:67" ht="18.75" customHeight="1">
      <c r="A60"/>
      <c r="B60" s="143"/>
      <c r="C60" s="143"/>
      <c r="D60" s="143"/>
      <c r="E60" s="143"/>
      <c r="F60" s="143"/>
      <c r="G60" s="143"/>
      <c r="H60" s="143"/>
      <c r="I60" s="115"/>
      <c r="J60" s="115"/>
      <c r="K60" s="144"/>
      <c r="L60" s="144"/>
      <c r="M60" s="144"/>
      <c r="N60" s="115"/>
      <c r="O60" s="115"/>
      <c r="P60" s="145"/>
      <c r="Q60" s="145"/>
      <c r="R60" s="145"/>
      <c r="S60" s="115"/>
      <c r="T60" s="115"/>
      <c r="U60" s="115"/>
      <c r="V60" s="115"/>
      <c r="W60" s="142"/>
      <c r="X60" s="142"/>
      <c r="Y60" s="142"/>
      <c r="Z60" s="142"/>
      <c r="AA60" s="142"/>
      <c r="AB60" s="142"/>
      <c r="AC60" s="142"/>
      <c r="AD60" s="142"/>
      <c r="AE60" s="142"/>
      <c r="AF60" s="142"/>
      <c r="AG60" s="142"/>
      <c r="AH60" s="142"/>
      <c r="AI60" s="143"/>
      <c r="AJ60" s="143"/>
      <c r="AK60" s="143"/>
      <c r="AL60" s="143"/>
      <c r="AM60" s="143"/>
      <c r="AN60" s="143"/>
      <c r="AO60" s="143"/>
      <c r="AP60" s="115"/>
      <c r="AQ60" s="115"/>
      <c r="AR60" s="144"/>
      <c r="AS60" s="144"/>
      <c r="AT60" s="144"/>
      <c r="AU60" s="115"/>
      <c r="AV60" s="115"/>
      <c r="AW60" s="145"/>
      <c r="AX60" s="145"/>
      <c r="AY60" s="145"/>
      <c r="AZ60" s="115"/>
      <c r="BA60" s="115"/>
      <c r="BB60" s="115"/>
      <c r="BC60" s="115"/>
      <c r="BD60" s="142"/>
      <c r="BE60" s="142"/>
      <c r="BF60" s="142"/>
      <c r="BG60" s="142"/>
      <c r="BH60" s="142"/>
      <c r="BI60" s="142"/>
      <c r="BJ60" s="142"/>
      <c r="BK60" s="142"/>
      <c r="BL60" s="142"/>
      <c r="BM60" s="142"/>
      <c r="BN60" s="142"/>
      <c r="BO60" s="142"/>
    </row>
    <row r="61" spans="1:67" ht="18.75" customHeight="1">
      <c r="A61"/>
      <c r="B61" s="143"/>
      <c r="C61" s="143"/>
      <c r="D61" s="143"/>
      <c r="E61" s="143"/>
      <c r="F61" s="143"/>
      <c r="G61" s="143"/>
      <c r="H61" s="143"/>
      <c r="I61" s="115"/>
      <c r="J61" s="115"/>
      <c r="K61" s="144"/>
      <c r="L61" s="144"/>
      <c r="M61" s="144"/>
      <c r="N61" s="115"/>
      <c r="O61" s="115"/>
      <c r="P61" s="145"/>
      <c r="Q61" s="145"/>
      <c r="R61" s="145"/>
      <c r="S61" s="115"/>
      <c r="T61" s="115"/>
      <c r="U61" s="115"/>
      <c r="V61" s="115"/>
      <c r="W61" s="142"/>
      <c r="X61" s="142"/>
      <c r="Y61" s="142"/>
      <c r="Z61" s="142"/>
      <c r="AA61" s="142"/>
      <c r="AB61" s="142"/>
      <c r="AC61" s="142"/>
      <c r="AD61" s="142"/>
      <c r="AE61" s="142"/>
      <c r="AF61" s="142"/>
      <c r="AG61" s="142"/>
      <c r="AH61" s="142"/>
      <c r="AI61" s="143"/>
      <c r="AJ61" s="143"/>
      <c r="AK61" s="143"/>
      <c r="AL61" s="143"/>
      <c r="AM61" s="143"/>
      <c r="AN61" s="143"/>
      <c r="AO61" s="143"/>
      <c r="AP61" s="115"/>
      <c r="AQ61" s="115"/>
      <c r="AR61" s="144"/>
      <c r="AS61" s="144"/>
      <c r="AT61" s="144"/>
      <c r="AU61" s="115"/>
      <c r="AV61" s="115"/>
      <c r="AW61" s="145"/>
      <c r="AX61" s="145"/>
      <c r="AY61" s="145"/>
      <c r="AZ61" s="115"/>
      <c r="BA61" s="115"/>
      <c r="BB61" s="115"/>
      <c r="BC61" s="115"/>
      <c r="BD61" s="142"/>
      <c r="BE61" s="142"/>
      <c r="BF61" s="142"/>
      <c r="BG61" s="142"/>
      <c r="BH61" s="142"/>
      <c r="BI61" s="142"/>
      <c r="BJ61" s="142"/>
      <c r="BK61" s="142"/>
      <c r="BL61" s="142"/>
      <c r="BM61" s="142"/>
      <c r="BN61" s="142"/>
      <c r="BO61" s="142"/>
    </row>
    <row r="62" spans="1:67" ht="18.75" customHeight="1">
      <c r="A62"/>
      <c r="B62" s="143"/>
      <c r="C62" s="143"/>
      <c r="D62" s="143"/>
      <c r="E62" s="143"/>
      <c r="F62" s="143"/>
      <c r="G62" s="143"/>
      <c r="H62" s="143"/>
      <c r="I62" s="115"/>
      <c r="J62" s="115"/>
      <c r="K62" s="144"/>
      <c r="L62" s="144"/>
      <c r="M62" s="144"/>
      <c r="N62" s="115"/>
      <c r="O62" s="115"/>
      <c r="P62" s="145"/>
      <c r="Q62" s="145"/>
      <c r="R62" s="145"/>
      <c r="S62" s="115"/>
      <c r="T62" s="115"/>
      <c r="U62" s="115"/>
      <c r="V62" s="115"/>
      <c r="W62" s="142"/>
      <c r="X62" s="142"/>
      <c r="Y62" s="142"/>
      <c r="Z62" s="142"/>
      <c r="AA62" s="142"/>
      <c r="AB62" s="142"/>
      <c r="AC62" s="142"/>
      <c r="AD62" s="142"/>
      <c r="AE62" s="142"/>
      <c r="AF62" s="142"/>
      <c r="AG62" s="142"/>
      <c r="AH62" s="142"/>
      <c r="AI62" s="143"/>
      <c r="AJ62" s="143"/>
      <c r="AK62" s="143"/>
      <c r="AL62" s="143"/>
      <c r="AM62" s="143"/>
      <c r="AN62" s="143"/>
      <c r="AO62" s="143"/>
      <c r="AP62" s="115"/>
      <c r="AQ62" s="115"/>
      <c r="AR62" s="144"/>
      <c r="AS62" s="144"/>
      <c r="AT62" s="144"/>
      <c r="AU62" s="115"/>
      <c r="AV62" s="115"/>
      <c r="AW62" s="145"/>
      <c r="AX62" s="145"/>
      <c r="AY62" s="145"/>
      <c r="AZ62" s="115"/>
      <c r="BA62" s="115"/>
      <c r="BB62" s="115"/>
      <c r="BC62" s="115"/>
      <c r="BD62" s="142"/>
      <c r="BE62" s="142"/>
      <c r="BF62" s="142"/>
      <c r="BG62" s="142"/>
      <c r="BH62" s="142"/>
      <c r="BI62" s="142"/>
      <c r="BJ62" s="142"/>
      <c r="BK62" s="142"/>
      <c r="BL62" s="142"/>
      <c r="BM62" s="142"/>
      <c r="BN62" s="142"/>
      <c r="BO62" s="142"/>
    </row>
    <row r="63" spans="1:67" ht="18.75" customHeight="1">
      <c r="A63"/>
      <c r="B63" s="143"/>
      <c r="C63" s="143"/>
      <c r="D63" s="143"/>
      <c r="E63" s="143"/>
      <c r="F63" s="143"/>
      <c r="G63" s="143"/>
      <c r="H63" s="143"/>
      <c r="I63" s="115"/>
      <c r="J63" s="115"/>
      <c r="K63" s="144"/>
      <c r="L63" s="144"/>
      <c r="M63" s="144"/>
      <c r="N63" s="115"/>
      <c r="O63" s="115"/>
      <c r="P63" s="145"/>
      <c r="Q63" s="145"/>
      <c r="R63" s="145"/>
      <c r="S63" s="115"/>
      <c r="T63" s="115"/>
      <c r="U63" s="115"/>
      <c r="V63" s="115"/>
      <c r="W63" s="142"/>
      <c r="X63" s="142"/>
      <c r="Y63" s="142"/>
      <c r="Z63" s="142"/>
      <c r="AA63" s="142"/>
      <c r="AB63" s="142"/>
      <c r="AC63" s="142"/>
      <c r="AD63" s="142"/>
      <c r="AE63" s="142"/>
      <c r="AF63" s="142"/>
      <c r="AG63" s="142"/>
      <c r="AH63" s="142"/>
      <c r="AI63" s="143"/>
      <c r="AJ63" s="143"/>
      <c r="AK63" s="143"/>
      <c r="AL63" s="143"/>
      <c r="AM63" s="143"/>
      <c r="AN63" s="143"/>
      <c r="AO63" s="143"/>
      <c r="AP63" s="115"/>
      <c r="AQ63" s="115"/>
      <c r="AR63" s="144"/>
      <c r="AS63" s="144"/>
      <c r="AT63" s="144"/>
      <c r="AU63" s="115"/>
      <c r="AV63" s="115"/>
      <c r="AW63" s="145"/>
      <c r="AX63" s="145"/>
      <c r="AY63" s="145"/>
      <c r="AZ63" s="115"/>
      <c r="BA63" s="115"/>
      <c r="BB63" s="115"/>
      <c r="BC63" s="115"/>
      <c r="BD63" s="142"/>
      <c r="BE63" s="142"/>
      <c r="BF63" s="142"/>
      <c r="BG63" s="142"/>
      <c r="BH63" s="142"/>
      <c r="BI63" s="142"/>
      <c r="BJ63" s="142"/>
      <c r="BK63" s="142"/>
      <c r="BL63" s="142"/>
      <c r="BM63" s="142"/>
      <c r="BN63" s="142"/>
      <c r="BO63" s="142"/>
    </row>
    <row r="64" spans="1:67" ht="18.75" customHeight="1">
      <c r="A64"/>
      <c r="B64" s="143"/>
      <c r="C64" s="143"/>
      <c r="D64" s="143"/>
      <c r="E64" s="143"/>
      <c r="F64" s="143"/>
      <c r="G64" s="143"/>
      <c r="H64" s="143"/>
      <c r="I64" s="115"/>
      <c r="J64" s="115"/>
      <c r="K64" s="144"/>
      <c r="L64" s="144"/>
      <c r="M64" s="144"/>
      <c r="N64" s="115"/>
      <c r="O64" s="115"/>
      <c r="P64" s="145"/>
      <c r="Q64" s="145"/>
      <c r="R64" s="145"/>
      <c r="S64" s="115"/>
      <c r="T64" s="115"/>
      <c r="U64" s="115"/>
      <c r="V64" s="115"/>
      <c r="W64" s="142"/>
      <c r="X64" s="142"/>
      <c r="Y64" s="142"/>
      <c r="Z64" s="142"/>
      <c r="AA64" s="142"/>
      <c r="AB64" s="142"/>
      <c r="AC64" s="142"/>
      <c r="AD64" s="142"/>
      <c r="AE64" s="142"/>
      <c r="AF64" s="142"/>
      <c r="AG64" s="142"/>
      <c r="AH64" s="142"/>
      <c r="AI64" s="143"/>
      <c r="AJ64" s="143"/>
      <c r="AK64" s="143"/>
      <c r="AL64" s="143"/>
      <c r="AM64" s="143"/>
      <c r="AN64" s="143"/>
      <c r="AO64" s="143"/>
      <c r="AP64" s="115"/>
      <c r="AQ64" s="115"/>
      <c r="AR64" s="144"/>
      <c r="AS64" s="144"/>
      <c r="AT64" s="144"/>
      <c r="AU64" s="115"/>
      <c r="AV64" s="115"/>
      <c r="AW64" s="145"/>
      <c r="AX64" s="145"/>
      <c r="AY64" s="145"/>
      <c r="AZ64" s="115"/>
      <c r="BA64" s="115"/>
      <c r="BB64" s="115"/>
      <c r="BC64" s="115"/>
      <c r="BD64" s="142"/>
      <c r="BE64" s="142"/>
      <c r="BF64" s="142"/>
      <c r="BG64" s="142"/>
      <c r="BH64" s="142"/>
      <c r="BI64" s="142"/>
      <c r="BJ64" s="142"/>
      <c r="BK64" s="142"/>
      <c r="BL64" s="142"/>
      <c r="BM64" s="142"/>
      <c r="BN64" s="142"/>
      <c r="BO64" s="142"/>
    </row>
    <row r="65" spans="1:67" ht="18.75" customHeight="1">
      <c r="A65"/>
      <c r="B65" s="143"/>
      <c r="C65" s="143"/>
      <c r="D65" s="143"/>
      <c r="E65" s="143"/>
      <c r="F65" s="143"/>
      <c r="G65" s="143"/>
      <c r="H65" s="143"/>
      <c r="I65" s="115"/>
      <c r="J65" s="115"/>
      <c r="K65" s="144"/>
      <c r="L65" s="144"/>
      <c r="M65" s="144"/>
      <c r="N65" s="115"/>
      <c r="O65" s="115"/>
      <c r="P65" s="145"/>
      <c r="Q65" s="145"/>
      <c r="R65" s="145"/>
      <c r="S65" s="115"/>
      <c r="T65" s="115"/>
      <c r="U65" s="115"/>
      <c r="V65" s="115"/>
      <c r="W65" s="142"/>
      <c r="X65" s="142"/>
      <c r="Y65" s="142"/>
      <c r="Z65" s="142"/>
      <c r="AA65" s="142"/>
      <c r="AB65" s="142"/>
      <c r="AC65" s="142"/>
      <c r="AD65" s="142"/>
      <c r="AE65" s="142"/>
      <c r="AF65" s="142"/>
      <c r="AG65" s="142"/>
      <c r="AH65" s="142"/>
      <c r="AI65" s="143"/>
      <c r="AJ65" s="143"/>
      <c r="AK65" s="143"/>
      <c r="AL65" s="143"/>
      <c r="AM65" s="143"/>
      <c r="AN65" s="143"/>
      <c r="AO65" s="143"/>
      <c r="AP65" s="115"/>
      <c r="AQ65" s="115"/>
      <c r="AR65" s="144"/>
      <c r="AS65" s="144"/>
      <c r="AT65" s="144"/>
      <c r="AU65" s="115"/>
      <c r="AV65" s="115"/>
      <c r="AW65" s="145"/>
      <c r="AX65" s="145"/>
      <c r="AY65" s="145"/>
      <c r="AZ65" s="115"/>
      <c r="BA65" s="115"/>
      <c r="BB65" s="115"/>
      <c r="BC65" s="115"/>
      <c r="BD65" s="142"/>
      <c r="BE65" s="142"/>
      <c r="BF65" s="142"/>
      <c r="BG65" s="142"/>
      <c r="BH65" s="142"/>
      <c r="BI65" s="142"/>
      <c r="BJ65" s="142"/>
      <c r="BK65" s="142"/>
      <c r="BL65" s="142"/>
      <c r="BM65" s="142"/>
      <c r="BN65" s="142"/>
      <c r="BO65" s="142"/>
    </row>
    <row r="66" spans="1:67" ht="18.75" customHeight="1">
      <c r="A66"/>
      <c r="B66" s="143"/>
      <c r="C66" s="143"/>
      <c r="D66" s="143"/>
      <c r="E66" s="143"/>
      <c r="F66" s="143"/>
      <c r="G66" s="143"/>
      <c r="H66" s="143"/>
      <c r="I66" s="115"/>
      <c r="J66" s="115"/>
      <c r="K66" s="144"/>
      <c r="L66" s="144"/>
      <c r="M66" s="144"/>
      <c r="N66" s="115"/>
      <c r="O66" s="115"/>
      <c r="P66" s="145"/>
      <c r="Q66" s="145"/>
      <c r="R66" s="145"/>
      <c r="S66" s="115"/>
      <c r="T66" s="115"/>
      <c r="U66" s="115"/>
      <c r="V66" s="115"/>
      <c r="W66" s="142"/>
      <c r="X66" s="142"/>
      <c r="Y66" s="142"/>
      <c r="Z66" s="142"/>
      <c r="AA66" s="142"/>
      <c r="AB66" s="142"/>
      <c r="AC66" s="142"/>
      <c r="AD66" s="142"/>
      <c r="AE66" s="142"/>
      <c r="AF66" s="142"/>
      <c r="AG66" s="142"/>
      <c r="AH66" s="142"/>
      <c r="AI66" s="143"/>
      <c r="AJ66" s="143"/>
      <c r="AK66" s="143"/>
      <c r="AL66" s="143"/>
      <c r="AM66" s="143"/>
      <c r="AN66" s="143"/>
      <c r="AO66" s="143"/>
      <c r="AP66" s="115"/>
      <c r="AQ66" s="115"/>
      <c r="AR66" s="144"/>
      <c r="AS66" s="144"/>
      <c r="AT66" s="144"/>
      <c r="AU66" s="115"/>
      <c r="AV66" s="115"/>
      <c r="AW66" s="145"/>
      <c r="AX66" s="145"/>
      <c r="AY66" s="145"/>
      <c r="AZ66" s="115"/>
      <c r="BA66" s="115"/>
      <c r="BB66" s="115"/>
      <c r="BC66" s="115"/>
      <c r="BD66" s="142"/>
      <c r="BE66" s="142"/>
      <c r="BF66" s="142"/>
      <c r="BG66" s="142"/>
      <c r="BH66" s="142"/>
      <c r="BI66" s="142"/>
      <c r="BJ66" s="142"/>
      <c r="BK66" s="142"/>
      <c r="BL66" s="142"/>
      <c r="BM66" s="142"/>
      <c r="BN66" s="142"/>
      <c r="BO66" s="142"/>
    </row>
    <row r="67" spans="1:67" ht="18.75" customHeight="1">
      <c r="A67"/>
      <c r="B67" s="143"/>
      <c r="C67" s="143"/>
      <c r="D67" s="143"/>
      <c r="E67" s="143"/>
      <c r="F67" s="143"/>
      <c r="G67" s="143"/>
      <c r="H67" s="143"/>
      <c r="I67" s="115"/>
      <c r="J67" s="115"/>
      <c r="K67" s="144"/>
      <c r="L67" s="144"/>
      <c r="M67" s="144"/>
      <c r="N67" s="115"/>
      <c r="O67" s="115"/>
      <c r="P67" s="145"/>
      <c r="Q67" s="145"/>
      <c r="R67" s="145"/>
      <c r="S67" s="115"/>
      <c r="T67" s="115"/>
      <c r="U67" s="115"/>
      <c r="V67" s="115"/>
      <c r="W67" s="142"/>
      <c r="X67" s="142"/>
      <c r="Y67" s="142"/>
      <c r="Z67" s="142"/>
      <c r="AA67" s="142"/>
      <c r="AB67" s="142"/>
      <c r="AC67" s="142"/>
      <c r="AD67" s="142"/>
      <c r="AE67" s="142"/>
      <c r="AF67" s="142"/>
      <c r="AG67" s="142"/>
      <c r="AH67" s="142"/>
      <c r="AI67" s="143"/>
      <c r="AJ67" s="143"/>
      <c r="AK67" s="143"/>
      <c r="AL67" s="143"/>
      <c r="AM67" s="143"/>
      <c r="AN67" s="143"/>
      <c r="AO67" s="143"/>
      <c r="AP67" s="115"/>
      <c r="AQ67" s="115"/>
      <c r="AR67" s="144"/>
      <c r="AS67" s="144"/>
      <c r="AT67" s="144"/>
      <c r="AU67" s="115"/>
      <c r="AV67" s="115"/>
      <c r="AW67" s="145"/>
      <c r="AX67" s="145"/>
      <c r="AY67" s="145"/>
      <c r="AZ67" s="115"/>
      <c r="BA67" s="115"/>
      <c r="BB67" s="115"/>
      <c r="BC67" s="115"/>
      <c r="BD67" s="142"/>
      <c r="BE67" s="142"/>
      <c r="BF67" s="142"/>
      <c r="BG67" s="142"/>
      <c r="BH67" s="142"/>
      <c r="BI67" s="142"/>
      <c r="BJ67" s="142"/>
      <c r="BK67" s="142"/>
      <c r="BL67" s="142"/>
      <c r="BM67" s="142"/>
      <c r="BN67" s="142"/>
      <c r="BO67" s="142"/>
    </row>
    <row r="68" spans="1:67" ht="18.75" customHeight="1">
      <c r="A68"/>
      <c r="B68" s="143"/>
      <c r="C68" s="143"/>
      <c r="D68" s="143"/>
      <c r="E68" s="143"/>
      <c r="F68" s="143"/>
      <c r="G68" s="143"/>
      <c r="H68" s="143"/>
      <c r="I68" s="115"/>
      <c r="J68" s="115"/>
      <c r="K68" s="144"/>
      <c r="L68" s="144"/>
      <c r="M68" s="144"/>
      <c r="N68" s="115"/>
      <c r="O68" s="115"/>
      <c r="P68" s="145"/>
      <c r="Q68" s="145"/>
      <c r="R68" s="145"/>
      <c r="S68" s="115"/>
      <c r="T68" s="115"/>
      <c r="U68" s="115"/>
      <c r="V68" s="115"/>
      <c r="W68" s="142"/>
      <c r="X68" s="142"/>
      <c r="Y68" s="142"/>
      <c r="Z68" s="142"/>
      <c r="AA68" s="142"/>
      <c r="AB68" s="142"/>
      <c r="AC68" s="142"/>
      <c r="AD68" s="142"/>
      <c r="AE68" s="142"/>
      <c r="AF68" s="142"/>
      <c r="AG68" s="142"/>
      <c r="AH68" s="142"/>
      <c r="AI68" s="143"/>
      <c r="AJ68" s="143"/>
      <c r="AK68" s="143"/>
      <c r="AL68" s="143"/>
      <c r="AM68" s="143"/>
      <c r="AN68" s="143"/>
      <c r="AO68" s="143"/>
      <c r="AP68" s="115"/>
      <c r="AQ68" s="115"/>
      <c r="AR68" s="144"/>
      <c r="AS68" s="144"/>
      <c r="AT68" s="144"/>
      <c r="AU68" s="115"/>
      <c r="AV68" s="115"/>
      <c r="AW68" s="145"/>
      <c r="AX68" s="145"/>
      <c r="AY68" s="145"/>
      <c r="AZ68" s="115"/>
      <c r="BA68" s="115"/>
      <c r="BB68" s="115"/>
      <c r="BC68" s="115"/>
      <c r="BD68" s="142"/>
      <c r="BE68" s="142"/>
      <c r="BF68" s="142"/>
      <c r="BG68" s="142"/>
      <c r="BH68" s="142"/>
      <c r="BI68" s="142"/>
      <c r="BJ68" s="142"/>
      <c r="BK68" s="142"/>
      <c r="BL68" s="142"/>
      <c r="BM68" s="142"/>
      <c r="BN68" s="142"/>
      <c r="BO68" s="142"/>
    </row>
    <row r="69" spans="1:67" ht="18.75" customHeight="1">
      <c r="A69"/>
      <c r="B69" s="143"/>
      <c r="C69" s="143"/>
      <c r="D69" s="143"/>
      <c r="E69" s="143"/>
      <c r="F69" s="143"/>
      <c r="G69" s="143"/>
      <c r="H69" s="143"/>
      <c r="I69" s="115"/>
      <c r="J69" s="115"/>
      <c r="K69" s="144"/>
      <c r="L69" s="144"/>
      <c r="M69" s="144"/>
      <c r="N69" s="115"/>
      <c r="O69" s="115"/>
      <c r="P69" s="145"/>
      <c r="Q69" s="145"/>
      <c r="R69" s="145"/>
      <c r="S69" s="115"/>
      <c r="T69" s="115"/>
      <c r="U69" s="115"/>
      <c r="V69" s="115"/>
      <c r="W69" s="142"/>
      <c r="X69" s="142"/>
      <c r="Y69" s="142"/>
      <c r="Z69" s="142"/>
      <c r="AA69" s="142"/>
      <c r="AB69" s="142"/>
      <c r="AC69" s="142"/>
      <c r="AD69" s="142"/>
      <c r="AE69" s="142"/>
      <c r="AF69" s="142"/>
      <c r="AG69" s="142"/>
      <c r="AH69" s="142"/>
      <c r="AI69" s="143"/>
      <c r="AJ69" s="143"/>
      <c r="AK69" s="143"/>
      <c r="AL69" s="143"/>
      <c r="AM69" s="143"/>
      <c r="AN69" s="143"/>
      <c r="AO69" s="143"/>
      <c r="AP69" s="115"/>
      <c r="AQ69" s="115"/>
      <c r="AR69" s="144"/>
      <c r="AS69" s="144"/>
      <c r="AT69" s="144"/>
      <c r="AU69" s="115"/>
      <c r="AV69" s="115"/>
      <c r="AW69" s="145"/>
      <c r="AX69" s="145"/>
      <c r="AY69" s="145"/>
      <c r="AZ69" s="115"/>
      <c r="BA69" s="115"/>
      <c r="BB69" s="115"/>
      <c r="BC69" s="115"/>
      <c r="BD69" s="142"/>
      <c r="BE69" s="142"/>
      <c r="BF69" s="142"/>
      <c r="BG69" s="142"/>
      <c r="BH69" s="142"/>
      <c r="BI69" s="142"/>
      <c r="BJ69" s="142"/>
      <c r="BK69" s="142"/>
      <c r="BL69" s="142"/>
      <c r="BM69" s="142"/>
      <c r="BN69" s="142"/>
      <c r="BO69" s="142"/>
    </row>
    <row r="70" spans="1:67" ht="18.75" customHeight="1">
      <c r="A70"/>
      <c r="B70" s="143"/>
      <c r="C70" s="143"/>
      <c r="D70" s="143"/>
      <c r="E70" s="143"/>
      <c r="F70" s="143"/>
      <c r="G70" s="143"/>
      <c r="H70" s="143"/>
      <c r="I70" s="115"/>
      <c r="J70" s="115"/>
      <c r="K70" s="144"/>
      <c r="L70" s="144"/>
      <c r="M70" s="144"/>
      <c r="N70" s="115"/>
      <c r="O70" s="115"/>
      <c r="P70" s="145"/>
      <c r="Q70" s="145"/>
      <c r="R70" s="145"/>
      <c r="S70" s="115"/>
      <c r="T70" s="115"/>
      <c r="U70" s="115"/>
      <c r="V70" s="115"/>
      <c r="W70" s="142"/>
      <c r="X70" s="142"/>
      <c r="Y70" s="142"/>
      <c r="Z70" s="142"/>
      <c r="AA70" s="142"/>
      <c r="AB70" s="142"/>
      <c r="AC70" s="142"/>
      <c r="AD70" s="142"/>
      <c r="AE70" s="142"/>
      <c r="AF70" s="142"/>
      <c r="AG70" s="142"/>
      <c r="AH70" s="142"/>
      <c r="AI70" s="143"/>
      <c r="AJ70" s="143"/>
      <c r="AK70" s="143"/>
      <c r="AL70" s="143"/>
      <c r="AM70" s="143"/>
      <c r="AN70" s="143"/>
      <c r="AO70" s="143"/>
      <c r="AP70" s="115"/>
      <c r="AQ70" s="115"/>
      <c r="AR70" s="144"/>
      <c r="AS70" s="144"/>
      <c r="AT70" s="144"/>
      <c r="AU70" s="115"/>
      <c r="AV70" s="115"/>
      <c r="AW70" s="145"/>
      <c r="AX70" s="145"/>
      <c r="AY70" s="145"/>
      <c r="AZ70" s="115"/>
      <c r="BA70" s="115"/>
      <c r="BB70" s="115"/>
      <c r="BC70" s="115"/>
      <c r="BD70" s="142"/>
      <c r="BE70" s="142"/>
      <c r="BF70" s="142"/>
      <c r="BG70" s="142"/>
      <c r="BH70" s="142"/>
      <c r="BI70" s="142"/>
      <c r="BJ70" s="142"/>
      <c r="BK70" s="142"/>
      <c r="BL70" s="142"/>
      <c r="BM70" s="142"/>
      <c r="BN70" s="142"/>
      <c r="BO70" s="142"/>
    </row>
    <row r="71" spans="1:67" ht="18.75" customHeight="1">
      <c r="A71"/>
      <c r="B71" s="139"/>
      <c r="C71" s="139"/>
      <c r="D71" s="139"/>
      <c r="E71" s="139"/>
      <c r="F71" s="139"/>
      <c r="G71" s="139"/>
      <c r="H71" s="139"/>
      <c r="I71" s="135"/>
      <c r="J71" s="135"/>
      <c r="K71" s="140"/>
      <c r="L71" s="140"/>
      <c r="M71" s="140"/>
      <c r="N71" s="135"/>
      <c r="O71" s="135"/>
      <c r="P71" s="141"/>
      <c r="Q71" s="141"/>
      <c r="R71" s="141"/>
      <c r="S71" s="135"/>
      <c r="T71" s="135"/>
      <c r="U71" s="135"/>
      <c r="V71" s="135"/>
      <c r="W71" s="136"/>
      <c r="X71" s="136"/>
      <c r="Y71" s="136"/>
      <c r="Z71" s="136"/>
      <c r="AA71" s="136"/>
      <c r="AB71" s="136"/>
      <c r="AC71" s="136"/>
      <c r="AD71" s="136"/>
      <c r="AE71" s="136"/>
      <c r="AF71" s="136"/>
      <c r="AG71" s="136"/>
      <c r="AH71" s="136"/>
      <c r="AI71" s="139"/>
      <c r="AJ71" s="139"/>
      <c r="AK71" s="139"/>
      <c r="AL71" s="139"/>
      <c r="AM71" s="139"/>
      <c r="AN71" s="139"/>
      <c r="AO71" s="139"/>
      <c r="AP71" s="135"/>
      <c r="AQ71" s="135"/>
      <c r="AR71" s="140"/>
      <c r="AS71" s="140"/>
      <c r="AT71" s="140"/>
      <c r="AU71" s="135"/>
      <c r="AV71" s="135"/>
      <c r="AW71" s="141"/>
      <c r="AX71" s="141"/>
      <c r="AY71" s="141"/>
      <c r="AZ71" s="135"/>
      <c r="BA71" s="135"/>
      <c r="BB71" s="135"/>
      <c r="BC71" s="135"/>
      <c r="BD71" s="136"/>
      <c r="BE71" s="136"/>
      <c r="BF71" s="136"/>
      <c r="BG71" s="136"/>
      <c r="BH71" s="136"/>
      <c r="BI71" s="136"/>
      <c r="BJ71" s="136"/>
      <c r="BK71" s="136"/>
      <c r="BL71" s="136"/>
      <c r="BM71" s="136"/>
      <c r="BN71" s="136"/>
      <c r="BO71" s="136"/>
    </row>
    <row r="72" spans="1:34" ht="13.5" customHeight="1">
      <c r="A72"/>
      <c r="B72"/>
      <c r="C72"/>
      <c r="D72"/>
      <c r="E72"/>
      <c r="F72"/>
      <c r="G72"/>
      <c r="H72"/>
      <c r="I72"/>
      <c r="J72"/>
      <c r="K72"/>
      <c r="L72"/>
      <c r="M72"/>
      <c r="N72"/>
      <c r="O72"/>
      <c r="P72"/>
      <c r="Q72"/>
      <c r="R72"/>
      <c r="S72"/>
      <c r="T72"/>
      <c r="U72"/>
      <c r="V72"/>
      <c r="W72"/>
      <c r="X72"/>
      <c r="Y72"/>
      <c r="Z72"/>
      <c r="AA72"/>
      <c r="AB72"/>
      <c r="AC72"/>
      <c r="AD72"/>
      <c r="AE72"/>
      <c r="AF72"/>
      <c r="AG72"/>
      <c r="AH72"/>
    </row>
    <row r="73" spans="1:34" ht="13.5" customHeight="1">
      <c r="A73"/>
      <c r="B73"/>
      <c r="C73"/>
      <c r="D73"/>
      <c r="E73"/>
      <c r="F73"/>
      <c r="G73"/>
      <c r="H73"/>
      <c r="I73"/>
      <c r="J73"/>
      <c r="K73"/>
      <c r="L73"/>
      <c r="M73"/>
      <c r="N73"/>
      <c r="O73"/>
      <c r="P73"/>
      <c r="Q73"/>
      <c r="R73"/>
      <c r="S73"/>
      <c r="T73"/>
      <c r="U73"/>
      <c r="V73"/>
      <c r="W73"/>
      <c r="X73"/>
      <c r="Y73"/>
      <c r="Z73"/>
      <c r="AA73"/>
      <c r="AB73"/>
      <c r="AC73"/>
      <c r="AD73"/>
      <c r="AE73"/>
      <c r="AF73"/>
      <c r="AG73"/>
      <c r="AH73"/>
    </row>
    <row r="74" spans="1:34" ht="13.5" customHeight="1">
      <c r="A74"/>
      <c r="B74"/>
      <c r="C74"/>
      <c r="D74"/>
      <c r="E74"/>
      <c r="F74"/>
      <c r="G74"/>
      <c r="H74"/>
      <c r="I74"/>
      <c r="J74"/>
      <c r="K74"/>
      <c r="L74"/>
      <c r="M74"/>
      <c r="N74"/>
      <c r="O74"/>
      <c r="P74"/>
      <c r="Q74"/>
      <c r="R74"/>
      <c r="S74"/>
      <c r="T74"/>
      <c r="U74"/>
      <c r="V74"/>
      <c r="W74"/>
      <c r="X74"/>
      <c r="Y74"/>
      <c r="Z74"/>
      <c r="AA74"/>
      <c r="AB74"/>
      <c r="AC74"/>
      <c r="AD74"/>
      <c r="AE74"/>
      <c r="AF74"/>
      <c r="AG74"/>
      <c r="AH74"/>
    </row>
    <row r="75" spans="1:34" ht="13.5" customHeight="1">
      <c r="A75"/>
      <c r="B75"/>
      <c r="C75"/>
      <c r="D75"/>
      <c r="E75"/>
      <c r="F75"/>
      <c r="G75"/>
      <c r="H75"/>
      <c r="I75"/>
      <c r="J75"/>
      <c r="K75"/>
      <c r="L75"/>
      <c r="M75"/>
      <c r="N75"/>
      <c r="O75"/>
      <c r="P75"/>
      <c r="Q75"/>
      <c r="R75"/>
      <c r="S75"/>
      <c r="T75"/>
      <c r="U75"/>
      <c r="V75"/>
      <c r="W75"/>
      <c r="X75"/>
      <c r="Y75"/>
      <c r="Z75"/>
      <c r="AA75"/>
      <c r="AB75"/>
      <c r="AC75"/>
      <c r="AD75"/>
      <c r="AE75"/>
      <c r="AF75"/>
      <c r="AG75"/>
      <c r="AH75"/>
    </row>
    <row r="76" spans="1:34" ht="13.5" customHeight="1">
      <c r="A76"/>
      <c r="B76"/>
      <c r="C76"/>
      <c r="D76"/>
      <c r="E76"/>
      <c r="F76"/>
      <c r="G76"/>
      <c r="H76"/>
      <c r="I76"/>
      <c r="J76"/>
      <c r="K76"/>
      <c r="L76"/>
      <c r="M76"/>
      <c r="N76"/>
      <c r="O76"/>
      <c r="P76"/>
      <c r="Q76"/>
      <c r="R76"/>
      <c r="S76"/>
      <c r="T76"/>
      <c r="U76"/>
      <c r="V76"/>
      <c r="W76"/>
      <c r="X76"/>
      <c r="Y76"/>
      <c r="Z76"/>
      <c r="AA76"/>
      <c r="AB76"/>
      <c r="AC76"/>
      <c r="AD76"/>
      <c r="AE76"/>
      <c r="AF76"/>
      <c r="AG76"/>
      <c r="AH76"/>
    </row>
    <row r="77" spans="2:34" ht="13.5" customHeight="1">
      <c r="B77" s="137" t="s">
        <v>159</v>
      </c>
      <c r="C77" s="137"/>
      <c r="D77" s="137"/>
      <c r="E77" s="137"/>
      <c r="F77" s="137"/>
      <c r="G77" s="137"/>
      <c r="H77" s="137"/>
      <c r="I77" s="137"/>
      <c r="J77" s="137"/>
      <c r="K77" s="131" t="s">
        <v>129</v>
      </c>
      <c r="L77" s="131"/>
      <c r="M77" s="131" t="s">
        <v>130</v>
      </c>
      <c r="N77" s="131"/>
      <c r="O77" s="131" t="s">
        <v>131</v>
      </c>
      <c r="P77" s="131"/>
      <c r="Q77" s="131" t="s">
        <v>132</v>
      </c>
      <c r="R77" s="131"/>
      <c r="S77" s="138" t="s">
        <v>160</v>
      </c>
      <c r="T77" s="138"/>
      <c r="U77" s="138" t="s">
        <v>161</v>
      </c>
      <c r="V77" s="138"/>
      <c r="W77" s="131" t="s">
        <v>135</v>
      </c>
      <c r="X77" s="131"/>
      <c r="Y77" s="131" t="s">
        <v>157</v>
      </c>
      <c r="Z77" s="131"/>
      <c r="AA77" s="132" t="s">
        <v>137</v>
      </c>
      <c r="AB77" s="132"/>
      <c r="AC77" s="132"/>
      <c r="AD77" s="132"/>
      <c r="AE77" s="132"/>
      <c r="AF77" s="132"/>
      <c r="AG77" s="132"/>
      <c r="AH77" s="132"/>
    </row>
    <row r="78" spans="2:34" ht="13.5" customHeight="1">
      <c r="B78" s="133" t="s">
        <v>143</v>
      </c>
      <c r="C78" s="133"/>
      <c r="D78" s="134"/>
      <c r="E78" s="134"/>
      <c r="F78" s="134"/>
      <c r="G78" s="134"/>
      <c r="H78" s="134"/>
      <c r="I78" s="134"/>
      <c r="J78" s="134"/>
      <c r="K78" s="127"/>
      <c r="L78" s="127"/>
      <c r="M78" s="127"/>
      <c r="N78" s="127"/>
      <c r="O78" s="127"/>
      <c r="P78" s="127"/>
      <c r="Q78" s="127"/>
      <c r="R78" s="127"/>
      <c r="S78" s="127"/>
      <c r="T78" s="127"/>
      <c r="U78" s="127"/>
      <c r="V78" s="127"/>
      <c r="W78" s="127"/>
      <c r="X78" s="127"/>
      <c r="Y78" s="128"/>
      <c r="Z78" s="128"/>
      <c r="AA78" s="129"/>
      <c r="AB78" s="129"/>
      <c r="AC78" s="129"/>
      <c r="AD78" s="129"/>
      <c r="AE78" s="129"/>
      <c r="AF78" s="129"/>
      <c r="AG78" s="129"/>
      <c r="AH78" s="129"/>
    </row>
    <row r="79" spans="2:34" ht="13.5" customHeight="1">
      <c r="B79" s="130" t="s">
        <v>57</v>
      </c>
      <c r="C79" s="130"/>
      <c r="D79" s="130"/>
      <c r="E79" s="130"/>
      <c r="F79" s="130"/>
      <c r="G79" s="130"/>
      <c r="H79" s="130"/>
      <c r="I79" s="118" t="s">
        <v>58</v>
      </c>
      <c r="J79" s="118"/>
      <c r="K79" s="118" t="s">
        <v>59</v>
      </c>
      <c r="L79" s="118"/>
      <c r="M79" s="118" t="s">
        <v>60</v>
      </c>
      <c r="N79" s="118"/>
      <c r="O79" s="118" t="s">
        <v>65</v>
      </c>
      <c r="P79" s="118"/>
      <c r="Q79" s="118" t="s">
        <v>66</v>
      </c>
      <c r="R79" s="118"/>
      <c r="S79" s="118" t="s">
        <v>67</v>
      </c>
      <c r="T79" s="118"/>
      <c r="U79" s="119" t="s">
        <v>68</v>
      </c>
      <c r="V79" s="119"/>
      <c r="W79" s="119"/>
      <c r="X79" s="119"/>
      <c r="Z79" s="13"/>
      <c r="AA79" s="129"/>
      <c r="AB79" s="129"/>
      <c r="AC79" s="129"/>
      <c r="AD79" s="129"/>
      <c r="AE79" s="129"/>
      <c r="AF79" s="129"/>
      <c r="AG79" s="129"/>
      <c r="AH79" s="129"/>
    </row>
    <row r="80" spans="2:24" ht="13.5" customHeight="1">
      <c r="B80" s="130"/>
      <c r="C80" s="130"/>
      <c r="D80" s="130"/>
      <c r="E80" s="130"/>
      <c r="F80" s="130"/>
      <c r="G80" s="130"/>
      <c r="H80" s="130"/>
      <c r="I80" s="118"/>
      <c r="J80" s="118"/>
      <c r="K80" s="118"/>
      <c r="L80" s="118"/>
      <c r="M80" s="118"/>
      <c r="N80" s="118"/>
      <c r="O80" s="118"/>
      <c r="P80" s="118"/>
      <c r="Q80" s="118"/>
      <c r="R80" s="118"/>
      <c r="S80" s="118"/>
      <c r="T80" s="118"/>
      <c r="U80" s="120" t="s">
        <v>70</v>
      </c>
      <c r="V80" s="120"/>
      <c r="W80" s="121" t="s">
        <v>71</v>
      </c>
      <c r="X80" s="121"/>
    </row>
    <row r="81" spans="2:24" ht="13.5" customHeight="1">
      <c r="B81" s="122" t="s">
        <v>75</v>
      </c>
      <c r="C81" s="122"/>
      <c r="D81" s="122"/>
      <c r="E81" s="122"/>
      <c r="F81" s="122"/>
      <c r="G81" s="122"/>
      <c r="H81" s="122"/>
      <c r="I81" s="123">
        <f>P14</f>
        <v>0</v>
      </c>
      <c r="J81" s="123"/>
      <c r="K81" s="123">
        <f>M78</f>
        <v>0</v>
      </c>
      <c r="L81" s="123"/>
      <c r="M81" s="124"/>
      <c r="N81" s="124"/>
      <c r="O81" s="125"/>
      <c r="P81" s="125"/>
      <c r="Q81" s="126"/>
      <c r="R81" s="126"/>
      <c r="S81" s="109"/>
      <c r="T81" s="109"/>
      <c r="U81" s="110">
        <f>SUM(I81:R81)</f>
        <v>0</v>
      </c>
      <c r="V81" s="110"/>
      <c r="W81" s="9">
        <f>2+S81</f>
        <v>2</v>
      </c>
      <c r="X81" s="10" t="s">
        <v>76</v>
      </c>
    </row>
    <row r="82" spans="2:24" ht="13.5" customHeight="1">
      <c r="B82" s="111" t="s">
        <v>60</v>
      </c>
      <c r="C82" s="111"/>
      <c r="D82" s="111"/>
      <c r="E82" s="111"/>
      <c r="F82" s="111"/>
      <c r="G82" s="111"/>
      <c r="H82" s="111"/>
      <c r="I82" s="112"/>
      <c r="J82" s="112"/>
      <c r="K82" s="112"/>
      <c r="L82" s="112"/>
      <c r="M82" s="113">
        <f>O78</f>
        <v>0</v>
      </c>
      <c r="N82" s="113"/>
      <c r="O82" s="114"/>
      <c r="P82" s="114"/>
      <c r="Q82" s="115"/>
      <c r="R82" s="115"/>
      <c r="S82" s="116"/>
      <c r="T82" s="116"/>
      <c r="U82" s="117">
        <f>SUM(I82:R82)</f>
        <v>0</v>
      </c>
      <c r="V82" s="117"/>
      <c r="W82" s="11">
        <f>2+S82</f>
        <v>2</v>
      </c>
      <c r="X82" s="12" t="s">
        <v>76</v>
      </c>
    </row>
    <row r="84" ht="13.5" customHeight="1">
      <c r="A84" s="19" t="s">
        <v>162</v>
      </c>
    </row>
    <row r="85" spans="1:34" ht="13.5" customHeight="1">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row>
    <row r="86" spans="1:34" ht="13.5" customHeight="1">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row>
    <row r="87" spans="1:34" ht="13.5" customHeight="1">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row>
    <row r="88" spans="1:34" ht="13.5" customHeight="1">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row>
    <row r="89" spans="1:34" ht="13.5" customHeight="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row>
    <row r="90" spans="1:34" ht="13.5" customHeight="1">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row>
    <row r="91" spans="1:34" ht="13.5"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row>
  </sheetData>
  <sheetProtection selectLockedCells="1" selectUnlockedCells="1"/>
  <mergeCells count="1104">
    <mergeCell ref="A89:AH89"/>
    <mergeCell ref="A90:AH90"/>
    <mergeCell ref="A91:AH91"/>
    <mergeCell ref="A85:AH85"/>
    <mergeCell ref="A86:AH86"/>
    <mergeCell ref="A87:AH87"/>
    <mergeCell ref="A88:AH88"/>
    <mergeCell ref="U81:V81"/>
    <mergeCell ref="B82:H82"/>
    <mergeCell ref="I82:J82"/>
    <mergeCell ref="K82:L82"/>
    <mergeCell ref="M82:N82"/>
    <mergeCell ref="O82:P82"/>
    <mergeCell ref="Q82:R82"/>
    <mergeCell ref="S82:T82"/>
    <mergeCell ref="U82:V82"/>
    <mergeCell ref="U79:X79"/>
    <mergeCell ref="U80:V80"/>
    <mergeCell ref="W80:X80"/>
    <mergeCell ref="B81:H81"/>
    <mergeCell ref="I81:J81"/>
    <mergeCell ref="K81:L81"/>
    <mergeCell ref="M81:N81"/>
    <mergeCell ref="O81:P81"/>
    <mergeCell ref="Q81:R81"/>
    <mergeCell ref="S81:T81"/>
    <mergeCell ref="W78:X78"/>
    <mergeCell ref="Y78:Z78"/>
    <mergeCell ref="AA78:AH79"/>
    <mergeCell ref="B79:H80"/>
    <mergeCell ref="I79:J80"/>
    <mergeCell ref="K79:L80"/>
    <mergeCell ref="M79:N80"/>
    <mergeCell ref="O79:P80"/>
    <mergeCell ref="Q79:R80"/>
    <mergeCell ref="S79:T80"/>
    <mergeCell ref="Y77:Z77"/>
    <mergeCell ref="AA77:AH77"/>
    <mergeCell ref="B78:C78"/>
    <mergeCell ref="D78:J78"/>
    <mergeCell ref="K78:L78"/>
    <mergeCell ref="M78:N78"/>
    <mergeCell ref="O78:P78"/>
    <mergeCell ref="Q78:R78"/>
    <mergeCell ref="S78:T78"/>
    <mergeCell ref="U78:V78"/>
    <mergeCell ref="Q77:R77"/>
    <mergeCell ref="S77:T77"/>
    <mergeCell ref="U77:V77"/>
    <mergeCell ref="W77:X77"/>
    <mergeCell ref="B77:J77"/>
    <mergeCell ref="K77:L77"/>
    <mergeCell ref="M77:N77"/>
    <mergeCell ref="O77:P77"/>
    <mergeCell ref="AW71:AY71"/>
    <mergeCell ref="AZ71:BA71"/>
    <mergeCell ref="BB71:BC71"/>
    <mergeCell ref="BD71:BO71"/>
    <mergeCell ref="AI71:AO71"/>
    <mergeCell ref="AP71:AQ71"/>
    <mergeCell ref="AR71:AT71"/>
    <mergeCell ref="AU71:AV71"/>
    <mergeCell ref="P71:R71"/>
    <mergeCell ref="S71:T71"/>
    <mergeCell ref="U71:V71"/>
    <mergeCell ref="W71:AH71"/>
    <mergeCell ref="B71:H71"/>
    <mergeCell ref="I71:J71"/>
    <mergeCell ref="K71:M71"/>
    <mergeCell ref="N71:O71"/>
    <mergeCell ref="AW70:AY70"/>
    <mergeCell ref="AZ70:BA70"/>
    <mergeCell ref="BB70:BC70"/>
    <mergeCell ref="BD70:BO70"/>
    <mergeCell ref="AI70:AO70"/>
    <mergeCell ref="AP70:AQ70"/>
    <mergeCell ref="AR70:AT70"/>
    <mergeCell ref="AU70:AV70"/>
    <mergeCell ref="P70:R70"/>
    <mergeCell ref="S70:T70"/>
    <mergeCell ref="U70:V70"/>
    <mergeCell ref="W70:AH70"/>
    <mergeCell ref="B70:H70"/>
    <mergeCell ref="I70:J70"/>
    <mergeCell ref="K70:M70"/>
    <mergeCell ref="N70:O70"/>
    <mergeCell ref="AW69:AY69"/>
    <mergeCell ref="AZ69:BA69"/>
    <mergeCell ref="BB69:BC69"/>
    <mergeCell ref="BD69:BO69"/>
    <mergeCell ref="AI69:AO69"/>
    <mergeCell ref="AP69:AQ69"/>
    <mergeCell ref="AR69:AT69"/>
    <mergeCell ref="AU69:AV69"/>
    <mergeCell ref="P69:R69"/>
    <mergeCell ref="S69:T69"/>
    <mergeCell ref="U69:V69"/>
    <mergeCell ref="W69:AH69"/>
    <mergeCell ref="B69:H69"/>
    <mergeCell ref="I69:J69"/>
    <mergeCell ref="K69:M69"/>
    <mergeCell ref="N69:O69"/>
    <mergeCell ref="AW68:AY68"/>
    <mergeCell ref="AZ68:BA68"/>
    <mergeCell ref="BB68:BC68"/>
    <mergeCell ref="BD68:BO68"/>
    <mergeCell ref="AI68:AO68"/>
    <mergeCell ref="AP68:AQ68"/>
    <mergeCell ref="AR68:AT68"/>
    <mergeCell ref="AU68:AV68"/>
    <mergeCell ref="P68:R68"/>
    <mergeCell ref="S68:T68"/>
    <mergeCell ref="U68:V68"/>
    <mergeCell ref="W68:AH68"/>
    <mergeCell ref="B68:H68"/>
    <mergeCell ref="I68:J68"/>
    <mergeCell ref="K68:M68"/>
    <mergeCell ref="N68:O68"/>
    <mergeCell ref="AW67:AY67"/>
    <mergeCell ref="AZ67:BA67"/>
    <mergeCell ref="BB67:BC67"/>
    <mergeCell ref="BD67:BO67"/>
    <mergeCell ref="AI67:AO67"/>
    <mergeCell ref="AP67:AQ67"/>
    <mergeCell ref="AR67:AT67"/>
    <mergeCell ref="AU67:AV67"/>
    <mergeCell ref="P67:R67"/>
    <mergeCell ref="S67:T67"/>
    <mergeCell ref="U67:V67"/>
    <mergeCell ref="W67:AH67"/>
    <mergeCell ref="B67:H67"/>
    <mergeCell ref="I67:J67"/>
    <mergeCell ref="K67:M67"/>
    <mergeCell ref="N67:O67"/>
    <mergeCell ref="AW66:AY66"/>
    <mergeCell ref="AZ66:BA66"/>
    <mergeCell ref="BB66:BC66"/>
    <mergeCell ref="BD66:BO66"/>
    <mergeCell ref="AI66:AO66"/>
    <mergeCell ref="AP66:AQ66"/>
    <mergeCell ref="AR66:AT66"/>
    <mergeCell ref="AU66:AV66"/>
    <mergeCell ref="P66:R66"/>
    <mergeCell ref="S66:T66"/>
    <mergeCell ref="U66:V66"/>
    <mergeCell ref="W66:AH66"/>
    <mergeCell ref="B66:H66"/>
    <mergeCell ref="I66:J66"/>
    <mergeCell ref="K66:M66"/>
    <mergeCell ref="N66:O66"/>
    <mergeCell ref="AW65:AY65"/>
    <mergeCell ref="AZ65:BA65"/>
    <mergeCell ref="BB65:BC65"/>
    <mergeCell ref="BD65:BO65"/>
    <mergeCell ref="AI65:AO65"/>
    <mergeCell ref="AP65:AQ65"/>
    <mergeCell ref="AR65:AT65"/>
    <mergeCell ref="AU65:AV65"/>
    <mergeCell ref="P65:R65"/>
    <mergeCell ref="S65:T65"/>
    <mergeCell ref="U65:V65"/>
    <mergeCell ref="W65:AH65"/>
    <mergeCell ref="B65:H65"/>
    <mergeCell ref="I65:J65"/>
    <mergeCell ref="K65:M65"/>
    <mergeCell ref="N65:O65"/>
    <mergeCell ref="AW64:AY64"/>
    <mergeCell ref="AZ64:BA64"/>
    <mergeCell ref="BB64:BC64"/>
    <mergeCell ref="BD64:BO64"/>
    <mergeCell ref="AI64:AO64"/>
    <mergeCell ref="AP64:AQ64"/>
    <mergeCell ref="AR64:AT64"/>
    <mergeCell ref="AU64:AV64"/>
    <mergeCell ref="P64:R64"/>
    <mergeCell ref="S64:T64"/>
    <mergeCell ref="U64:V64"/>
    <mergeCell ref="W64:AH64"/>
    <mergeCell ref="B64:H64"/>
    <mergeCell ref="I64:J64"/>
    <mergeCell ref="K64:M64"/>
    <mergeCell ref="N64:O64"/>
    <mergeCell ref="AW63:AY63"/>
    <mergeCell ref="AZ63:BA63"/>
    <mergeCell ref="BB63:BC63"/>
    <mergeCell ref="BD63:BO63"/>
    <mergeCell ref="AI63:AO63"/>
    <mergeCell ref="AP63:AQ63"/>
    <mergeCell ref="AR63:AT63"/>
    <mergeCell ref="AU63:AV63"/>
    <mergeCell ref="P63:R63"/>
    <mergeCell ref="S63:T63"/>
    <mergeCell ref="U63:V63"/>
    <mergeCell ref="W63:AH63"/>
    <mergeCell ref="B63:H63"/>
    <mergeCell ref="I63:J63"/>
    <mergeCell ref="K63:M63"/>
    <mergeCell ref="N63:O63"/>
    <mergeCell ref="AW62:AY62"/>
    <mergeCell ref="AZ62:BA62"/>
    <mergeCell ref="BB62:BC62"/>
    <mergeCell ref="BD62:BO62"/>
    <mergeCell ref="AI62:AO62"/>
    <mergeCell ref="AP62:AQ62"/>
    <mergeCell ref="AR62:AT62"/>
    <mergeCell ref="AU62:AV62"/>
    <mergeCell ref="P62:R62"/>
    <mergeCell ref="S62:T62"/>
    <mergeCell ref="U62:V62"/>
    <mergeCell ref="W62:AH62"/>
    <mergeCell ref="B62:H62"/>
    <mergeCell ref="I62:J62"/>
    <mergeCell ref="K62:M62"/>
    <mergeCell ref="N62:O62"/>
    <mergeCell ref="AW61:AY61"/>
    <mergeCell ref="AZ61:BA61"/>
    <mergeCell ref="BB61:BC61"/>
    <mergeCell ref="BD61:BO61"/>
    <mergeCell ref="AI61:AO61"/>
    <mergeCell ref="AP61:AQ61"/>
    <mergeCell ref="AR61:AT61"/>
    <mergeCell ref="AU61:AV61"/>
    <mergeCell ref="P61:R61"/>
    <mergeCell ref="S61:T61"/>
    <mergeCell ref="U61:V61"/>
    <mergeCell ref="W61:AH61"/>
    <mergeCell ref="B61:H61"/>
    <mergeCell ref="I61:J61"/>
    <mergeCell ref="K61:M61"/>
    <mergeCell ref="N61:O61"/>
    <mergeCell ref="AW60:AY60"/>
    <mergeCell ref="AZ60:BA60"/>
    <mergeCell ref="BB60:BC60"/>
    <mergeCell ref="BD60:BO60"/>
    <mergeCell ref="AI60:AO60"/>
    <mergeCell ref="AP60:AQ60"/>
    <mergeCell ref="AR60:AT60"/>
    <mergeCell ref="AU60:AV60"/>
    <mergeCell ref="P60:R60"/>
    <mergeCell ref="S60:T60"/>
    <mergeCell ref="U60:V60"/>
    <mergeCell ref="W60:AH60"/>
    <mergeCell ref="B60:H60"/>
    <mergeCell ref="I60:J60"/>
    <mergeCell ref="K60:M60"/>
    <mergeCell ref="N60:O60"/>
    <mergeCell ref="AW59:AY59"/>
    <mergeCell ref="AZ59:BA59"/>
    <mergeCell ref="BB59:BC59"/>
    <mergeCell ref="BD59:BO59"/>
    <mergeCell ref="AI59:AO59"/>
    <mergeCell ref="AP59:AQ59"/>
    <mergeCell ref="AR59:AT59"/>
    <mergeCell ref="AU59:AV59"/>
    <mergeCell ref="P59:R59"/>
    <mergeCell ref="S59:T59"/>
    <mergeCell ref="U59:V59"/>
    <mergeCell ref="W59:AH59"/>
    <mergeCell ref="B59:H59"/>
    <mergeCell ref="I59:J59"/>
    <mergeCell ref="K59:M59"/>
    <mergeCell ref="N59:O59"/>
    <mergeCell ref="AW58:AY58"/>
    <mergeCell ref="AZ58:BA58"/>
    <mergeCell ref="BB58:BC58"/>
    <mergeCell ref="BD58:BO58"/>
    <mergeCell ref="AI58:AO58"/>
    <mergeCell ref="AP58:AQ58"/>
    <mergeCell ref="AR58:AT58"/>
    <mergeCell ref="AU58:AV58"/>
    <mergeCell ref="P58:R58"/>
    <mergeCell ref="S58:T58"/>
    <mergeCell ref="U58:V58"/>
    <mergeCell ref="W58:AH58"/>
    <mergeCell ref="B58:H58"/>
    <mergeCell ref="I58:J58"/>
    <mergeCell ref="K58:M58"/>
    <mergeCell ref="N58:O58"/>
    <mergeCell ref="AW57:AY57"/>
    <mergeCell ref="AZ57:BA57"/>
    <mergeCell ref="BB57:BC57"/>
    <mergeCell ref="BD57:BO57"/>
    <mergeCell ref="AI57:AO57"/>
    <mergeCell ref="AP57:AQ57"/>
    <mergeCell ref="AR57:AT57"/>
    <mergeCell ref="AU57:AV57"/>
    <mergeCell ref="P57:R57"/>
    <mergeCell ref="S57:T57"/>
    <mergeCell ref="U57:V57"/>
    <mergeCell ref="W57:AH57"/>
    <mergeCell ref="B57:H57"/>
    <mergeCell ref="I57:J57"/>
    <mergeCell ref="K57:M57"/>
    <mergeCell ref="N57:O57"/>
    <mergeCell ref="AW56:AY56"/>
    <mergeCell ref="AZ56:BA56"/>
    <mergeCell ref="BB56:BC56"/>
    <mergeCell ref="BD56:BO56"/>
    <mergeCell ref="AI56:AO56"/>
    <mergeCell ref="AP56:AQ56"/>
    <mergeCell ref="AR56:AT56"/>
    <mergeCell ref="AU56:AV56"/>
    <mergeCell ref="P56:R56"/>
    <mergeCell ref="S56:T56"/>
    <mergeCell ref="U56:V56"/>
    <mergeCell ref="W56:AH56"/>
    <mergeCell ref="B56:H56"/>
    <mergeCell ref="I56:J56"/>
    <mergeCell ref="K56:M56"/>
    <mergeCell ref="N56:O56"/>
    <mergeCell ref="AW55:AY55"/>
    <mergeCell ref="AZ55:BA55"/>
    <mergeCell ref="BB55:BC55"/>
    <mergeCell ref="BD55:BO55"/>
    <mergeCell ref="AI55:AO55"/>
    <mergeCell ref="AP55:AQ55"/>
    <mergeCell ref="AR55:AT55"/>
    <mergeCell ref="AU55:AV55"/>
    <mergeCell ref="P55:R55"/>
    <mergeCell ref="S55:T55"/>
    <mergeCell ref="U55:V55"/>
    <mergeCell ref="W55:AH55"/>
    <mergeCell ref="B55:H55"/>
    <mergeCell ref="I55:J55"/>
    <mergeCell ref="K55:M55"/>
    <mergeCell ref="N55:O55"/>
    <mergeCell ref="AW54:AY54"/>
    <mergeCell ref="AZ54:BA54"/>
    <mergeCell ref="BB54:BC54"/>
    <mergeCell ref="BD54:BO54"/>
    <mergeCell ref="AI54:AO54"/>
    <mergeCell ref="AP54:AQ54"/>
    <mergeCell ref="AR54:AT54"/>
    <mergeCell ref="AU54:AV54"/>
    <mergeCell ref="P54:R54"/>
    <mergeCell ref="S54:T54"/>
    <mergeCell ref="U54:V54"/>
    <mergeCell ref="W54:AH54"/>
    <mergeCell ref="B54:H54"/>
    <mergeCell ref="I54:J54"/>
    <mergeCell ref="K54:M54"/>
    <mergeCell ref="N54:O54"/>
    <mergeCell ref="AW53:AY53"/>
    <mergeCell ref="AZ53:BA53"/>
    <mergeCell ref="BB53:BC53"/>
    <mergeCell ref="BD53:BO53"/>
    <mergeCell ref="AI53:AO53"/>
    <mergeCell ref="AP53:AQ53"/>
    <mergeCell ref="AR53:AT53"/>
    <mergeCell ref="AU53:AV53"/>
    <mergeCell ref="P53:R53"/>
    <mergeCell ref="S53:T53"/>
    <mergeCell ref="U53:V53"/>
    <mergeCell ref="W53:AH53"/>
    <mergeCell ref="B53:H53"/>
    <mergeCell ref="I53:J53"/>
    <mergeCell ref="K53:M53"/>
    <mergeCell ref="N53:O53"/>
    <mergeCell ref="AW52:AY52"/>
    <mergeCell ref="AZ52:BA52"/>
    <mergeCell ref="BB52:BC52"/>
    <mergeCell ref="BD52:BO52"/>
    <mergeCell ref="AI52:AO52"/>
    <mergeCell ref="AP52:AQ52"/>
    <mergeCell ref="AR52:AT52"/>
    <mergeCell ref="AU52:AV52"/>
    <mergeCell ref="P52:R52"/>
    <mergeCell ref="S52:T52"/>
    <mergeCell ref="U52:V52"/>
    <mergeCell ref="W52:AH52"/>
    <mergeCell ref="B52:H52"/>
    <mergeCell ref="I52:J52"/>
    <mergeCell ref="K52:M52"/>
    <mergeCell ref="N52:O52"/>
    <mergeCell ref="AW51:AY51"/>
    <mergeCell ref="AZ51:BA51"/>
    <mergeCell ref="BB51:BC51"/>
    <mergeCell ref="BD51:BO51"/>
    <mergeCell ref="AI51:AO51"/>
    <mergeCell ref="AP51:AQ51"/>
    <mergeCell ref="AR51:AT51"/>
    <mergeCell ref="AU51:AV51"/>
    <mergeCell ref="P51:R51"/>
    <mergeCell ref="S51:T51"/>
    <mergeCell ref="U51:V51"/>
    <mergeCell ref="W51:AH51"/>
    <mergeCell ref="B51:H51"/>
    <mergeCell ref="I51:J51"/>
    <mergeCell ref="K51:M51"/>
    <mergeCell ref="N51:O51"/>
    <mergeCell ref="AW50:AY50"/>
    <mergeCell ref="AZ50:BA50"/>
    <mergeCell ref="BB50:BC50"/>
    <mergeCell ref="BD50:BO50"/>
    <mergeCell ref="AI50:AO50"/>
    <mergeCell ref="AP50:AQ50"/>
    <mergeCell ref="AR50:AT50"/>
    <mergeCell ref="AU50:AV50"/>
    <mergeCell ref="P50:R50"/>
    <mergeCell ref="S50:T50"/>
    <mergeCell ref="U50:V50"/>
    <mergeCell ref="W50:AH50"/>
    <mergeCell ref="B50:H50"/>
    <mergeCell ref="I50:J50"/>
    <mergeCell ref="K50:M50"/>
    <mergeCell ref="N50:O50"/>
    <mergeCell ref="AW49:AY49"/>
    <mergeCell ref="AZ49:BA49"/>
    <mergeCell ref="BB49:BC49"/>
    <mergeCell ref="BD49:BO49"/>
    <mergeCell ref="AI49:AO49"/>
    <mergeCell ref="AP49:AQ49"/>
    <mergeCell ref="AR49:AT49"/>
    <mergeCell ref="AU49:AV49"/>
    <mergeCell ref="P49:R49"/>
    <mergeCell ref="S49:T49"/>
    <mergeCell ref="U49:V49"/>
    <mergeCell ref="W49:AH49"/>
    <mergeCell ref="B49:H49"/>
    <mergeCell ref="I49:J49"/>
    <mergeCell ref="K49:M49"/>
    <mergeCell ref="N49:O49"/>
    <mergeCell ref="AW48:AY48"/>
    <mergeCell ref="AZ48:BA48"/>
    <mergeCell ref="BB48:BC48"/>
    <mergeCell ref="BD48:BO48"/>
    <mergeCell ref="AI48:AO48"/>
    <mergeCell ref="AP48:AQ48"/>
    <mergeCell ref="AR48:AT48"/>
    <mergeCell ref="AU48:AV48"/>
    <mergeCell ref="P48:R48"/>
    <mergeCell ref="S48:T48"/>
    <mergeCell ref="U48:V48"/>
    <mergeCell ref="W48:AH48"/>
    <mergeCell ref="B48:H48"/>
    <mergeCell ref="I48:J48"/>
    <mergeCell ref="K48:M48"/>
    <mergeCell ref="N48:O48"/>
    <mergeCell ref="AW47:AY47"/>
    <mergeCell ref="AZ47:BA47"/>
    <mergeCell ref="BB47:BC47"/>
    <mergeCell ref="BD47:BO47"/>
    <mergeCell ref="AI47:AO47"/>
    <mergeCell ref="AP47:AQ47"/>
    <mergeCell ref="AR47:AT47"/>
    <mergeCell ref="AU47:AV47"/>
    <mergeCell ref="P47:R47"/>
    <mergeCell ref="S47:T47"/>
    <mergeCell ref="U47:V47"/>
    <mergeCell ref="W47:AH47"/>
    <mergeCell ref="B47:H47"/>
    <mergeCell ref="I47:J47"/>
    <mergeCell ref="K47:M47"/>
    <mergeCell ref="N47:O47"/>
    <mergeCell ref="AW46:AY46"/>
    <mergeCell ref="AZ46:BA46"/>
    <mergeCell ref="BB46:BC46"/>
    <mergeCell ref="BD46:BO46"/>
    <mergeCell ref="AI46:AO46"/>
    <mergeCell ref="AP46:AQ46"/>
    <mergeCell ref="AR46:AT46"/>
    <mergeCell ref="AU46:AV46"/>
    <mergeCell ref="P46:R46"/>
    <mergeCell ref="S46:T46"/>
    <mergeCell ref="U46:V46"/>
    <mergeCell ref="W46:AH46"/>
    <mergeCell ref="B46:H46"/>
    <mergeCell ref="I46:J46"/>
    <mergeCell ref="K46:M46"/>
    <mergeCell ref="N46:O46"/>
    <mergeCell ref="AW45:AY45"/>
    <mergeCell ref="AZ45:BA45"/>
    <mergeCell ref="BB45:BC45"/>
    <mergeCell ref="BD45:BO45"/>
    <mergeCell ref="AI45:AO45"/>
    <mergeCell ref="AP45:AQ45"/>
    <mergeCell ref="AR45:AT45"/>
    <mergeCell ref="AU45:AV45"/>
    <mergeCell ref="P45:R45"/>
    <mergeCell ref="S45:T45"/>
    <mergeCell ref="U45:V45"/>
    <mergeCell ref="W45:AH45"/>
    <mergeCell ref="B45:H45"/>
    <mergeCell ref="I45:J45"/>
    <mergeCell ref="K45:M45"/>
    <mergeCell ref="N45:O45"/>
    <mergeCell ref="AW44:AY44"/>
    <mergeCell ref="AZ44:BA44"/>
    <mergeCell ref="BB44:BC44"/>
    <mergeCell ref="BD44:BO44"/>
    <mergeCell ref="AI44:AO44"/>
    <mergeCell ref="AP44:AQ44"/>
    <mergeCell ref="AR44:AT44"/>
    <mergeCell ref="AU44:AV44"/>
    <mergeCell ref="P44:R44"/>
    <mergeCell ref="S44:T44"/>
    <mergeCell ref="U44:V44"/>
    <mergeCell ref="W44:AH44"/>
    <mergeCell ref="B44:H44"/>
    <mergeCell ref="I44:J44"/>
    <mergeCell ref="K44:M44"/>
    <mergeCell ref="N44:O44"/>
    <mergeCell ref="AW43:AY43"/>
    <mergeCell ref="AZ43:BA43"/>
    <mergeCell ref="BB43:BC43"/>
    <mergeCell ref="BD43:BO43"/>
    <mergeCell ref="AI43:AO43"/>
    <mergeCell ref="AP43:AQ43"/>
    <mergeCell ref="AR43:AT43"/>
    <mergeCell ref="AU43:AV43"/>
    <mergeCell ref="P43:R43"/>
    <mergeCell ref="S43:T43"/>
    <mergeCell ref="U43:V43"/>
    <mergeCell ref="W43:AH43"/>
    <mergeCell ref="B43:H43"/>
    <mergeCell ref="I43:J43"/>
    <mergeCell ref="K43:M43"/>
    <mergeCell ref="N43:O43"/>
    <mergeCell ref="AW42:AY42"/>
    <mergeCell ref="AZ42:BA42"/>
    <mergeCell ref="BB42:BC42"/>
    <mergeCell ref="BD42:BO42"/>
    <mergeCell ref="AI42:AO42"/>
    <mergeCell ref="AP42:AQ42"/>
    <mergeCell ref="AR42:AT42"/>
    <mergeCell ref="AU42:AV42"/>
    <mergeCell ref="P42:R42"/>
    <mergeCell ref="S42:T42"/>
    <mergeCell ref="U42:V42"/>
    <mergeCell ref="W42:AH42"/>
    <mergeCell ref="B42:H42"/>
    <mergeCell ref="I42:J42"/>
    <mergeCell ref="K42:M42"/>
    <mergeCell ref="N42:O42"/>
    <mergeCell ref="AW41:AY41"/>
    <mergeCell ref="AZ41:BA41"/>
    <mergeCell ref="BB41:BC41"/>
    <mergeCell ref="BD41:BO41"/>
    <mergeCell ref="AI41:AO41"/>
    <mergeCell ref="AP41:AQ41"/>
    <mergeCell ref="AR41:AT41"/>
    <mergeCell ref="AU41:AV41"/>
    <mergeCell ref="P41:R41"/>
    <mergeCell ref="S41:T41"/>
    <mergeCell ref="U41:V41"/>
    <mergeCell ref="W41:AH41"/>
    <mergeCell ref="B41:H41"/>
    <mergeCell ref="I41:J41"/>
    <mergeCell ref="K41:M41"/>
    <mergeCell ref="N41:O41"/>
    <mergeCell ref="AX40:AY40"/>
    <mergeCell ref="AZ40:BE40"/>
    <mergeCell ref="BF40:BM40"/>
    <mergeCell ref="BN40:BO40"/>
    <mergeCell ref="Y40:Z40"/>
    <mergeCell ref="AA40:AH40"/>
    <mergeCell ref="AJ40:AP40"/>
    <mergeCell ref="AQ40:AW40"/>
    <mergeCell ref="BN39:BO39"/>
    <mergeCell ref="B40:H40"/>
    <mergeCell ref="I40:J40"/>
    <mergeCell ref="K40:L40"/>
    <mergeCell ref="M40:N40"/>
    <mergeCell ref="O40:P40"/>
    <mergeCell ref="Q40:R40"/>
    <mergeCell ref="S40:T40"/>
    <mergeCell ref="U40:V40"/>
    <mergeCell ref="W40:X40"/>
    <mergeCell ref="AQ39:AW39"/>
    <mergeCell ref="AX39:AY39"/>
    <mergeCell ref="AZ39:BE39"/>
    <mergeCell ref="BF39:BM39"/>
    <mergeCell ref="W38:X39"/>
    <mergeCell ref="Y38:Z39"/>
    <mergeCell ref="AA38:AH39"/>
    <mergeCell ref="AJ38:AP38"/>
    <mergeCell ref="AJ39:AP39"/>
    <mergeCell ref="O38:P39"/>
    <mergeCell ref="Q38:R39"/>
    <mergeCell ref="S38:T39"/>
    <mergeCell ref="U38:V39"/>
    <mergeCell ref="B38:H39"/>
    <mergeCell ref="I38:J38"/>
    <mergeCell ref="K38:L38"/>
    <mergeCell ref="M38:N39"/>
    <mergeCell ref="I39:J39"/>
    <mergeCell ref="K39:L39"/>
    <mergeCell ref="BN36:BO36"/>
    <mergeCell ref="AJ37:AP37"/>
    <mergeCell ref="AQ37:AW37"/>
    <mergeCell ref="AX37:AY37"/>
    <mergeCell ref="AZ37:BE38"/>
    <mergeCell ref="BF37:BM38"/>
    <mergeCell ref="BN37:BO38"/>
    <mergeCell ref="AQ38:AW38"/>
    <mergeCell ref="AX38:AY38"/>
    <mergeCell ref="AQ36:AW36"/>
    <mergeCell ref="AX36:AY36"/>
    <mergeCell ref="AZ36:BF36"/>
    <mergeCell ref="BG36:BM36"/>
    <mergeCell ref="W36:X37"/>
    <mergeCell ref="Y36:Z37"/>
    <mergeCell ref="AA36:AH37"/>
    <mergeCell ref="AJ36:AP36"/>
    <mergeCell ref="O36:P37"/>
    <mergeCell ref="Q36:R37"/>
    <mergeCell ref="S36:T37"/>
    <mergeCell ref="U36:V37"/>
    <mergeCell ref="B36:C37"/>
    <mergeCell ref="D36:J37"/>
    <mergeCell ref="K36:L37"/>
    <mergeCell ref="M36:N37"/>
    <mergeCell ref="BN34:BO34"/>
    <mergeCell ref="AJ35:AP35"/>
    <mergeCell ref="AQ35:AW35"/>
    <mergeCell ref="AX35:AY35"/>
    <mergeCell ref="AZ35:BF35"/>
    <mergeCell ref="BG35:BM35"/>
    <mergeCell ref="BN35:BO35"/>
    <mergeCell ref="AQ34:AW34"/>
    <mergeCell ref="AX34:AY34"/>
    <mergeCell ref="AZ34:BF34"/>
    <mergeCell ref="BG34:BM34"/>
    <mergeCell ref="W34:X35"/>
    <mergeCell ref="Y34:Z35"/>
    <mergeCell ref="AA34:AH35"/>
    <mergeCell ref="AJ34:AP34"/>
    <mergeCell ref="O34:P35"/>
    <mergeCell ref="Q34:R35"/>
    <mergeCell ref="S34:T35"/>
    <mergeCell ref="U34:V35"/>
    <mergeCell ref="B34:C35"/>
    <mergeCell ref="D34:J35"/>
    <mergeCell ref="K34:L35"/>
    <mergeCell ref="M34:N35"/>
    <mergeCell ref="BN32:BO32"/>
    <mergeCell ref="AJ33:AP33"/>
    <mergeCell ref="AQ33:AW33"/>
    <mergeCell ref="AX33:AY33"/>
    <mergeCell ref="AZ33:BF33"/>
    <mergeCell ref="BG33:BM33"/>
    <mergeCell ref="BN33:BO33"/>
    <mergeCell ref="AQ32:AW32"/>
    <mergeCell ref="AX32:AY32"/>
    <mergeCell ref="AZ32:BF32"/>
    <mergeCell ref="BG32:BM32"/>
    <mergeCell ref="W32:X33"/>
    <mergeCell ref="Y32:Z33"/>
    <mergeCell ref="AA32:AH33"/>
    <mergeCell ref="AJ32:AP32"/>
    <mergeCell ref="O32:P33"/>
    <mergeCell ref="Q32:R33"/>
    <mergeCell ref="S32:T33"/>
    <mergeCell ref="U32:V33"/>
    <mergeCell ref="B32:C33"/>
    <mergeCell ref="D32:J33"/>
    <mergeCell ref="K32:L33"/>
    <mergeCell ref="M32:N33"/>
    <mergeCell ref="BN30:BO30"/>
    <mergeCell ref="AJ31:AP31"/>
    <mergeCell ref="AQ31:AW31"/>
    <mergeCell ref="AX31:AY31"/>
    <mergeCell ref="AZ31:BF31"/>
    <mergeCell ref="BG31:BM31"/>
    <mergeCell ref="BN31:BO31"/>
    <mergeCell ref="AQ30:AW30"/>
    <mergeCell ref="AX30:AY30"/>
    <mergeCell ref="AZ30:BF30"/>
    <mergeCell ref="BG30:BM30"/>
    <mergeCell ref="W30:X31"/>
    <mergeCell ref="Y30:Z31"/>
    <mergeCell ref="AA30:AH31"/>
    <mergeCell ref="AJ30:AP30"/>
    <mergeCell ref="O30:P31"/>
    <mergeCell ref="Q30:R31"/>
    <mergeCell ref="S30:T31"/>
    <mergeCell ref="U30:V31"/>
    <mergeCell ref="B30:C31"/>
    <mergeCell ref="D30:J31"/>
    <mergeCell ref="K30:L31"/>
    <mergeCell ref="M30:N31"/>
    <mergeCell ref="BN28:BO28"/>
    <mergeCell ref="AJ29:AP29"/>
    <mergeCell ref="AQ29:AW29"/>
    <mergeCell ref="AX29:AY29"/>
    <mergeCell ref="AZ29:BF29"/>
    <mergeCell ref="BG29:BM29"/>
    <mergeCell ref="BN29:BO29"/>
    <mergeCell ref="AQ28:AW28"/>
    <mergeCell ref="AX28:AY28"/>
    <mergeCell ref="AZ28:BF28"/>
    <mergeCell ref="BG28:BM28"/>
    <mergeCell ref="W28:X29"/>
    <mergeCell ref="Y28:Z29"/>
    <mergeCell ref="AA28:AH29"/>
    <mergeCell ref="AJ28:AP28"/>
    <mergeCell ref="O28:P29"/>
    <mergeCell ref="Q28:R29"/>
    <mergeCell ref="S28:T29"/>
    <mergeCell ref="U28:V29"/>
    <mergeCell ref="B28:C29"/>
    <mergeCell ref="D28:J29"/>
    <mergeCell ref="K28:L29"/>
    <mergeCell ref="M28:N29"/>
    <mergeCell ref="BN26:BO26"/>
    <mergeCell ref="AJ27:AP27"/>
    <mergeCell ref="AQ27:AW27"/>
    <mergeCell ref="AX27:AY27"/>
    <mergeCell ref="AZ27:BF27"/>
    <mergeCell ref="BG27:BM27"/>
    <mergeCell ref="BN27:BO27"/>
    <mergeCell ref="AQ26:AW26"/>
    <mergeCell ref="AX26:AY26"/>
    <mergeCell ref="AZ26:BF26"/>
    <mergeCell ref="BG26:BM26"/>
    <mergeCell ref="W26:X27"/>
    <mergeCell ref="Y26:Z27"/>
    <mergeCell ref="AA26:AH27"/>
    <mergeCell ref="AJ26:AP26"/>
    <mergeCell ref="O26:P27"/>
    <mergeCell ref="Q26:R27"/>
    <mergeCell ref="S26:T27"/>
    <mergeCell ref="U26:V27"/>
    <mergeCell ref="B26:C27"/>
    <mergeCell ref="D26:J27"/>
    <mergeCell ref="K26:L27"/>
    <mergeCell ref="M26:N27"/>
    <mergeCell ref="BN24:BO24"/>
    <mergeCell ref="AJ25:AP25"/>
    <mergeCell ref="AQ25:AW25"/>
    <mergeCell ref="AX25:AY25"/>
    <mergeCell ref="AZ25:BF25"/>
    <mergeCell ref="BG25:BM25"/>
    <mergeCell ref="BN25:BO25"/>
    <mergeCell ref="AQ24:AW24"/>
    <mergeCell ref="AX24:AY24"/>
    <mergeCell ref="AZ24:BF24"/>
    <mergeCell ref="BG24:BM24"/>
    <mergeCell ref="W24:X25"/>
    <mergeCell ref="Y24:Z25"/>
    <mergeCell ref="AA24:AH25"/>
    <mergeCell ref="AJ24:AP24"/>
    <mergeCell ref="O24:P25"/>
    <mergeCell ref="Q24:R25"/>
    <mergeCell ref="S24:T25"/>
    <mergeCell ref="U24:V25"/>
    <mergeCell ref="B24:C25"/>
    <mergeCell ref="D24:J25"/>
    <mergeCell ref="K24:L25"/>
    <mergeCell ref="M24:N25"/>
    <mergeCell ref="BD22:BL22"/>
    <mergeCell ref="BM22:BO22"/>
    <mergeCell ref="AJ23:AP23"/>
    <mergeCell ref="AQ23:AW23"/>
    <mergeCell ref="AX23:AY23"/>
    <mergeCell ref="AZ23:BJ23"/>
    <mergeCell ref="BK23:BL23"/>
    <mergeCell ref="BN23:BO23"/>
    <mergeCell ref="U22:V23"/>
    <mergeCell ref="AQ21:AR21"/>
    <mergeCell ref="AS21:AT21"/>
    <mergeCell ref="W22:X23"/>
    <mergeCell ref="Y22:Z23"/>
    <mergeCell ref="AA22:AH23"/>
    <mergeCell ref="AJ22:BB22"/>
    <mergeCell ref="AY21:AZ21"/>
    <mergeCell ref="AU21:AV21"/>
    <mergeCell ref="AW21:AX21"/>
    <mergeCell ref="B22:J23"/>
    <mergeCell ref="K22:L23"/>
    <mergeCell ref="M22:N23"/>
    <mergeCell ref="O22:P23"/>
    <mergeCell ref="Q22:R23"/>
    <mergeCell ref="S22:T23"/>
    <mergeCell ref="BD20:BL20"/>
    <mergeCell ref="BM20:BO20"/>
    <mergeCell ref="B21:E21"/>
    <mergeCell ref="F21:G21"/>
    <mergeCell ref="H21:I21"/>
    <mergeCell ref="J21:K21"/>
    <mergeCell ref="L21:M21"/>
    <mergeCell ref="N21:O21"/>
    <mergeCell ref="BM21:BO21"/>
    <mergeCell ref="BD21:BL21"/>
    <mergeCell ref="P21:R21"/>
    <mergeCell ref="T21:V21"/>
    <mergeCell ref="AS20:AT20"/>
    <mergeCell ref="AU20:AV20"/>
    <mergeCell ref="AW20:AX20"/>
    <mergeCell ref="AY20:AZ20"/>
    <mergeCell ref="AG21:AH21"/>
    <mergeCell ref="AJ21:AP21"/>
    <mergeCell ref="W21:AD21"/>
    <mergeCell ref="AE21:AF21"/>
    <mergeCell ref="BD19:BL19"/>
    <mergeCell ref="BM19:BO19"/>
    <mergeCell ref="B20:E20"/>
    <mergeCell ref="F20:G20"/>
    <mergeCell ref="H20:I20"/>
    <mergeCell ref="J20:K20"/>
    <mergeCell ref="L20:M20"/>
    <mergeCell ref="N20:O20"/>
    <mergeCell ref="P20:R20"/>
    <mergeCell ref="AJ20:AP20"/>
    <mergeCell ref="AS19:AT19"/>
    <mergeCell ref="AU19:AV19"/>
    <mergeCell ref="AW19:AX19"/>
    <mergeCell ref="AY19:AZ19"/>
    <mergeCell ref="AG19:AH20"/>
    <mergeCell ref="AI19:AI20"/>
    <mergeCell ref="AJ19:AP19"/>
    <mergeCell ref="AQ19:AR19"/>
    <mergeCell ref="AQ20:AR20"/>
    <mergeCell ref="P19:R19"/>
    <mergeCell ref="T19:V20"/>
    <mergeCell ref="W19:AD20"/>
    <mergeCell ref="AE19:AF20"/>
    <mergeCell ref="AY18:AZ18"/>
    <mergeCell ref="BD18:BL18"/>
    <mergeCell ref="AU18:AV18"/>
    <mergeCell ref="AW18:AX18"/>
    <mergeCell ref="P18:R18"/>
    <mergeCell ref="T18:V18"/>
    <mergeCell ref="BM18:BO18"/>
    <mergeCell ref="B19:C19"/>
    <mergeCell ref="D19:E19"/>
    <mergeCell ref="F19:G19"/>
    <mergeCell ref="H19:I19"/>
    <mergeCell ref="J19:K19"/>
    <mergeCell ref="L19:M19"/>
    <mergeCell ref="N19:O19"/>
    <mergeCell ref="AQ18:AR18"/>
    <mergeCell ref="AS18:AT18"/>
    <mergeCell ref="W18:AH18"/>
    <mergeCell ref="AJ18:AP18"/>
    <mergeCell ref="AY17:AZ17"/>
    <mergeCell ref="BD17:BL17"/>
    <mergeCell ref="BM17:BO17"/>
    <mergeCell ref="B18:C18"/>
    <mergeCell ref="D18:E18"/>
    <mergeCell ref="F18:G18"/>
    <mergeCell ref="H18:I18"/>
    <mergeCell ref="J18:K18"/>
    <mergeCell ref="L18:M18"/>
    <mergeCell ref="N18:O18"/>
    <mergeCell ref="AQ17:AR17"/>
    <mergeCell ref="AS17:AT17"/>
    <mergeCell ref="AU17:AV17"/>
    <mergeCell ref="AW17:AX17"/>
    <mergeCell ref="P17:R17"/>
    <mergeCell ref="U17:X17"/>
    <mergeCell ref="Z17:AH17"/>
    <mergeCell ref="AJ17:AP17"/>
    <mergeCell ref="AY16:AZ16"/>
    <mergeCell ref="BD16:BL16"/>
    <mergeCell ref="BM16:BO16"/>
    <mergeCell ref="B17:C17"/>
    <mergeCell ref="D17:E17"/>
    <mergeCell ref="F17:G17"/>
    <mergeCell ref="H17:I17"/>
    <mergeCell ref="J17:K17"/>
    <mergeCell ref="L17:M17"/>
    <mergeCell ref="N17:O17"/>
    <mergeCell ref="AQ16:AR16"/>
    <mergeCell ref="AS16:AT16"/>
    <mergeCell ref="AU16:AV16"/>
    <mergeCell ref="AW16:AX16"/>
    <mergeCell ref="P16:R16"/>
    <mergeCell ref="T16:X16"/>
    <mergeCell ref="Y16:AH16"/>
    <mergeCell ref="AJ16:AP16"/>
    <mergeCell ref="AY15:AZ15"/>
    <mergeCell ref="BD15:BL15"/>
    <mergeCell ref="BM15:BO15"/>
    <mergeCell ref="B16:C16"/>
    <mergeCell ref="D16:E16"/>
    <mergeCell ref="F16:G16"/>
    <mergeCell ref="H16:I16"/>
    <mergeCell ref="J16:K16"/>
    <mergeCell ref="L16:M16"/>
    <mergeCell ref="N16:O16"/>
    <mergeCell ref="AU15:AV15"/>
    <mergeCell ref="AW15:AX15"/>
    <mergeCell ref="P15:R15"/>
    <mergeCell ref="T15:X15"/>
    <mergeCell ref="Y15:AH15"/>
    <mergeCell ref="AJ15:AP15"/>
    <mergeCell ref="AY14:AZ14"/>
    <mergeCell ref="BD14:BL14"/>
    <mergeCell ref="BM14:BO14"/>
    <mergeCell ref="B15:C15"/>
    <mergeCell ref="D15:E15"/>
    <mergeCell ref="F15:G15"/>
    <mergeCell ref="H15:I15"/>
    <mergeCell ref="J15:K15"/>
    <mergeCell ref="L15:M15"/>
    <mergeCell ref="N15:O15"/>
    <mergeCell ref="AQ14:AR14"/>
    <mergeCell ref="AS14:AT14"/>
    <mergeCell ref="AU14:AV14"/>
    <mergeCell ref="AW14:AX14"/>
    <mergeCell ref="T14:X14"/>
    <mergeCell ref="Y14:AH14"/>
    <mergeCell ref="AI14:AI16"/>
    <mergeCell ref="AJ14:AP14"/>
    <mergeCell ref="AQ15:AR15"/>
    <mergeCell ref="AS15:AT15"/>
    <mergeCell ref="BD13:BL13"/>
    <mergeCell ref="BM13:BO13"/>
    <mergeCell ref="B14:C14"/>
    <mergeCell ref="D14:E14"/>
    <mergeCell ref="F14:G14"/>
    <mergeCell ref="H14:I14"/>
    <mergeCell ref="J14:K14"/>
    <mergeCell ref="L14:M14"/>
    <mergeCell ref="N14:O14"/>
    <mergeCell ref="P14:R14"/>
    <mergeCell ref="AY13:AZ13"/>
    <mergeCell ref="BA13:BB13"/>
    <mergeCell ref="Y13:AC13"/>
    <mergeCell ref="AD13:AH13"/>
    <mergeCell ref="AQ13:AR13"/>
    <mergeCell ref="AS13:AT13"/>
    <mergeCell ref="AY12:BB12"/>
    <mergeCell ref="BD12:BL12"/>
    <mergeCell ref="BM12:BO12"/>
    <mergeCell ref="B13:C13"/>
    <mergeCell ref="D13:E13"/>
    <mergeCell ref="F13:G13"/>
    <mergeCell ref="H13:I13"/>
    <mergeCell ref="J13:K13"/>
    <mergeCell ref="L13:M13"/>
    <mergeCell ref="N13:O13"/>
    <mergeCell ref="N12:O12"/>
    <mergeCell ref="T12:X12"/>
    <mergeCell ref="Y12:AC12"/>
    <mergeCell ref="AD12:AH12"/>
    <mergeCell ref="AJ12:AP13"/>
    <mergeCell ref="AQ12:AX12"/>
    <mergeCell ref="P13:R13"/>
    <mergeCell ref="T13:X13"/>
    <mergeCell ref="AU13:AV13"/>
    <mergeCell ref="AW13:AX13"/>
    <mergeCell ref="BF11:BG11"/>
    <mergeCell ref="BH11:BK11"/>
    <mergeCell ref="BL10:BN10"/>
    <mergeCell ref="B11:C12"/>
    <mergeCell ref="D11:E12"/>
    <mergeCell ref="F11:G12"/>
    <mergeCell ref="H11:I12"/>
    <mergeCell ref="J11:K12"/>
    <mergeCell ref="BM11:BO11"/>
    <mergeCell ref="L12:M12"/>
    <mergeCell ref="L11:O11"/>
    <mergeCell ref="P11:R12"/>
    <mergeCell ref="T11:AH11"/>
    <mergeCell ref="AJ11:AQ11"/>
    <mergeCell ref="AR10:BA10"/>
    <mergeCell ref="BB10:BE10"/>
    <mergeCell ref="AF10:AH10"/>
    <mergeCell ref="AJ10:AQ10"/>
    <mergeCell ref="AR11:BA11"/>
    <mergeCell ref="BB11:BE11"/>
    <mergeCell ref="BF10:BG10"/>
    <mergeCell ref="BH10:BK10"/>
    <mergeCell ref="BL9:BO9"/>
    <mergeCell ref="B10:E10"/>
    <mergeCell ref="F10:K10"/>
    <mergeCell ref="M10:R10"/>
    <mergeCell ref="T10:U10"/>
    <mergeCell ref="V10:X10"/>
    <mergeCell ref="Z10:AA10"/>
    <mergeCell ref="AB10:AD10"/>
    <mergeCell ref="BH9:BI9"/>
    <mergeCell ref="BJ9:BK9"/>
    <mergeCell ref="BL8:BO8"/>
    <mergeCell ref="B9:E9"/>
    <mergeCell ref="F9:K9"/>
    <mergeCell ref="AJ9:AQ9"/>
    <mergeCell ref="AR9:AS9"/>
    <mergeCell ref="AT9:AU9"/>
    <mergeCell ref="AV9:AW9"/>
    <mergeCell ref="AX9:AY9"/>
    <mergeCell ref="AZ9:BA9"/>
    <mergeCell ref="BB9:BC9"/>
    <mergeCell ref="BD8:BE8"/>
    <mergeCell ref="BF8:BG8"/>
    <mergeCell ref="BD9:BE9"/>
    <mergeCell ref="BF9:BG9"/>
    <mergeCell ref="BH8:BI8"/>
    <mergeCell ref="BJ8:BK8"/>
    <mergeCell ref="AV8:AW8"/>
    <mergeCell ref="AX8:AY8"/>
    <mergeCell ref="AZ8:BA8"/>
    <mergeCell ref="BB8:BC8"/>
    <mergeCell ref="AI8:AI9"/>
    <mergeCell ref="AJ8:AQ8"/>
    <mergeCell ref="AR8:AS8"/>
    <mergeCell ref="AT8:AU8"/>
    <mergeCell ref="Z8:AA9"/>
    <mergeCell ref="AB8:AD9"/>
    <mergeCell ref="AE8:AE9"/>
    <mergeCell ref="AF8:AH9"/>
    <mergeCell ref="BH7:BI7"/>
    <mergeCell ref="BJ7:BK7"/>
    <mergeCell ref="BL7:BO7"/>
    <mergeCell ref="B8:E8"/>
    <mergeCell ref="F8:K8"/>
    <mergeCell ref="M8:R9"/>
    <mergeCell ref="S8:S9"/>
    <mergeCell ref="T8:U9"/>
    <mergeCell ref="V8:X9"/>
    <mergeCell ref="Y8:Y9"/>
    <mergeCell ref="AZ7:BA7"/>
    <mergeCell ref="BB7:BC7"/>
    <mergeCell ref="BD7:BE7"/>
    <mergeCell ref="BF7:BG7"/>
    <mergeCell ref="AR7:AS7"/>
    <mergeCell ref="AT7:AU7"/>
    <mergeCell ref="AV7:AW7"/>
    <mergeCell ref="AX7:AY7"/>
    <mergeCell ref="BL6:BM6"/>
    <mergeCell ref="B7:E7"/>
    <mergeCell ref="F7:K7"/>
    <mergeCell ref="M7:R7"/>
    <mergeCell ref="T7:U7"/>
    <mergeCell ref="V7:X7"/>
    <mergeCell ref="Z7:AA7"/>
    <mergeCell ref="AB7:AD7"/>
    <mergeCell ref="AF7:AH7"/>
    <mergeCell ref="AJ7:AQ7"/>
    <mergeCell ref="AT6:AU6"/>
    <mergeCell ref="BD6:BE6"/>
    <mergeCell ref="BF6:BG6"/>
    <mergeCell ref="BH6:BI6"/>
    <mergeCell ref="BJ6:BK6"/>
    <mergeCell ref="AV6:AW6"/>
    <mergeCell ref="AX6:AY6"/>
    <mergeCell ref="AZ6:BA6"/>
    <mergeCell ref="BB6:BC6"/>
    <mergeCell ref="C6:E6"/>
    <mergeCell ref="F6:R6"/>
    <mergeCell ref="S6:U6"/>
    <mergeCell ref="V6:AH6"/>
    <mergeCell ref="AJ6:AQ6"/>
    <mergeCell ref="AR6:AS6"/>
    <mergeCell ref="BL4:BM4"/>
    <mergeCell ref="C5:E5"/>
    <mergeCell ref="F5:R5"/>
    <mergeCell ref="S5:U5"/>
    <mergeCell ref="V5:AH5"/>
    <mergeCell ref="AJ5:AQ5"/>
    <mergeCell ref="BH5:BI5"/>
    <mergeCell ref="BJ5:BK5"/>
    <mergeCell ref="BL5:BM5"/>
    <mergeCell ref="AV5:AW5"/>
    <mergeCell ref="AX5:AY5"/>
    <mergeCell ref="BD4:BE4"/>
    <mergeCell ref="BF4:BG4"/>
    <mergeCell ref="AZ5:BA5"/>
    <mergeCell ref="BB5:BC5"/>
    <mergeCell ref="BD5:BE5"/>
    <mergeCell ref="BF5:BG5"/>
    <mergeCell ref="BH4:BI4"/>
    <mergeCell ref="BJ4:BK4"/>
    <mergeCell ref="AV4:AW4"/>
    <mergeCell ref="AX4:AY4"/>
    <mergeCell ref="AZ4:BA4"/>
    <mergeCell ref="BB4:BC4"/>
    <mergeCell ref="V4:AH4"/>
    <mergeCell ref="AJ4:AQ4"/>
    <mergeCell ref="AR4:AS4"/>
    <mergeCell ref="AT4:AU4"/>
    <mergeCell ref="B4:B5"/>
    <mergeCell ref="C4:E4"/>
    <mergeCell ref="F4:R4"/>
    <mergeCell ref="S4:U4"/>
    <mergeCell ref="AR5:AS5"/>
    <mergeCell ref="AT5:AU5"/>
    <mergeCell ref="BL2:BO2"/>
    <mergeCell ref="S3:T3"/>
    <mergeCell ref="U3:V3"/>
    <mergeCell ref="BL3:BM3"/>
    <mergeCell ref="BN3:BO3"/>
    <mergeCell ref="BD2:BE3"/>
    <mergeCell ref="BF2:BG3"/>
    <mergeCell ref="BH2:BI3"/>
    <mergeCell ref="BJ2:BK3"/>
    <mergeCell ref="AV2:AW3"/>
    <mergeCell ref="AX2:AY3"/>
    <mergeCell ref="AZ2:BA3"/>
    <mergeCell ref="BB2:BC3"/>
    <mergeCell ref="AI2:AI3"/>
    <mergeCell ref="AJ2:AQ3"/>
    <mergeCell ref="AR2:AS3"/>
    <mergeCell ref="AT2:AU3"/>
    <mergeCell ref="X2:Y3"/>
    <mergeCell ref="Z2:AD3"/>
    <mergeCell ref="AE2:AF3"/>
    <mergeCell ref="AG2:AH3"/>
    <mergeCell ref="B2:F3"/>
    <mergeCell ref="G2:R3"/>
    <mergeCell ref="S2:T2"/>
    <mergeCell ref="U2:V2"/>
  </mergeCells>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xl/worksheets/sheet7.xml><?xml version="1.0" encoding="utf-8"?>
<worksheet xmlns="http://schemas.openxmlformats.org/spreadsheetml/2006/main" xmlns:r="http://schemas.openxmlformats.org/officeDocument/2006/relationships">
  <dimension ref="A2:BP91"/>
  <sheetViews>
    <sheetView zoomScalePageLayoutView="0" workbookViewId="0" topLeftCell="A1">
      <selection activeCell="A1" sqref="A1"/>
    </sheetView>
  </sheetViews>
  <sheetFormatPr defaultColWidth="3.140625" defaultRowHeight="13.5" customHeight="1"/>
  <cols>
    <col min="1" max="16384" width="3.140625" style="1" customWidth="1"/>
  </cols>
  <sheetData>
    <row r="2" spans="2:68" ht="13.5" customHeight="1">
      <c r="B2" s="310" t="s">
        <v>53</v>
      </c>
      <c r="C2" s="310"/>
      <c r="D2" s="310"/>
      <c r="E2" s="310"/>
      <c r="F2" s="310"/>
      <c r="G2" s="311" t="str">
        <f>PL!Z22</f>
        <v>ＰＣ６</v>
      </c>
      <c r="H2" s="311"/>
      <c r="I2" s="311"/>
      <c r="J2" s="311"/>
      <c r="K2" s="311"/>
      <c r="L2" s="311"/>
      <c r="M2" s="311"/>
      <c r="N2" s="311"/>
      <c r="O2" s="311"/>
      <c r="P2" s="311"/>
      <c r="Q2" s="311"/>
      <c r="R2" s="311"/>
      <c r="S2" s="312" t="s">
        <v>54</v>
      </c>
      <c r="T2" s="312"/>
      <c r="U2" s="313"/>
      <c r="V2" s="313"/>
      <c r="X2" s="314" t="s">
        <v>55</v>
      </c>
      <c r="Y2" s="314"/>
      <c r="Z2" s="327" t="str">
        <f>PL!G2</f>
        <v>どみにく</v>
      </c>
      <c r="AA2" s="327"/>
      <c r="AB2" s="327"/>
      <c r="AC2" s="327"/>
      <c r="AD2" s="327"/>
      <c r="AE2" s="308" t="s">
        <v>56</v>
      </c>
      <c r="AF2" s="308"/>
      <c r="AG2" s="309">
        <f>PL!AE23</f>
        <v>0</v>
      </c>
      <c r="AH2" s="309"/>
      <c r="AI2" s="223"/>
      <c r="AJ2" s="130" t="s">
        <v>57</v>
      </c>
      <c r="AK2" s="130"/>
      <c r="AL2" s="130"/>
      <c r="AM2" s="130"/>
      <c r="AN2" s="130"/>
      <c r="AO2" s="130"/>
      <c r="AP2" s="130"/>
      <c r="AQ2" s="130"/>
      <c r="AR2" s="118" t="s">
        <v>58</v>
      </c>
      <c r="AS2" s="118"/>
      <c r="AT2" s="118" t="s">
        <v>59</v>
      </c>
      <c r="AU2" s="118"/>
      <c r="AV2" s="118" t="s">
        <v>60</v>
      </c>
      <c r="AW2" s="118"/>
      <c r="AX2" s="118" t="s">
        <v>61</v>
      </c>
      <c r="AY2" s="118"/>
      <c r="AZ2" s="118" t="s">
        <v>62</v>
      </c>
      <c r="BA2" s="118"/>
      <c r="BB2" s="118" t="s">
        <v>63</v>
      </c>
      <c r="BC2" s="118"/>
      <c r="BD2" s="118" t="s">
        <v>64</v>
      </c>
      <c r="BE2" s="118"/>
      <c r="BF2" s="118" t="s">
        <v>65</v>
      </c>
      <c r="BG2" s="118"/>
      <c r="BH2" s="118" t="s">
        <v>66</v>
      </c>
      <c r="BI2" s="118"/>
      <c r="BJ2" s="118" t="s">
        <v>67</v>
      </c>
      <c r="BK2" s="118"/>
      <c r="BL2" s="119" t="s">
        <v>68</v>
      </c>
      <c r="BM2" s="119"/>
      <c r="BN2" s="119"/>
      <c r="BO2" s="119"/>
      <c r="BP2" s="8"/>
    </row>
    <row r="3" spans="2:67" ht="13.5" customHeight="1">
      <c r="B3" s="310"/>
      <c r="C3" s="310"/>
      <c r="D3" s="310"/>
      <c r="E3" s="310"/>
      <c r="F3" s="310"/>
      <c r="G3" s="311"/>
      <c r="H3" s="311"/>
      <c r="I3" s="311"/>
      <c r="J3" s="311"/>
      <c r="K3" s="311"/>
      <c r="L3" s="311"/>
      <c r="M3" s="311"/>
      <c r="N3" s="311"/>
      <c r="O3" s="311"/>
      <c r="P3" s="311"/>
      <c r="Q3" s="311"/>
      <c r="R3" s="311"/>
      <c r="S3" s="307" t="s">
        <v>69</v>
      </c>
      <c r="T3" s="307"/>
      <c r="U3" s="168"/>
      <c r="V3" s="168"/>
      <c r="X3" s="314"/>
      <c r="Y3" s="314"/>
      <c r="Z3" s="327"/>
      <c r="AA3" s="327"/>
      <c r="AB3" s="327"/>
      <c r="AC3" s="327"/>
      <c r="AD3" s="327"/>
      <c r="AE3" s="308"/>
      <c r="AF3" s="308"/>
      <c r="AG3" s="309"/>
      <c r="AH3" s="309"/>
      <c r="AI3" s="223"/>
      <c r="AJ3" s="130"/>
      <c r="AK3" s="130"/>
      <c r="AL3" s="130"/>
      <c r="AM3" s="130"/>
      <c r="AN3" s="130"/>
      <c r="AO3" s="130"/>
      <c r="AP3" s="130"/>
      <c r="AQ3" s="130"/>
      <c r="AR3" s="118"/>
      <c r="AS3" s="118"/>
      <c r="AT3" s="118"/>
      <c r="AU3" s="118"/>
      <c r="AV3" s="118"/>
      <c r="AW3" s="118"/>
      <c r="AX3" s="118"/>
      <c r="AY3" s="118"/>
      <c r="AZ3" s="118"/>
      <c r="BA3" s="118"/>
      <c r="BB3" s="118"/>
      <c r="BC3" s="118"/>
      <c r="BD3" s="118"/>
      <c r="BE3" s="118"/>
      <c r="BF3" s="118"/>
      <c r="BG3" s="118"/>
      <c r="BH3" s="118"/>
      <c r="BI3" s="118"/>
      <c r="BJ3" s="118"/>
      <c r="BK3" s="118"/>
      <c r="BL3" s="120" t="s">
        <v>70</v>
      </c>
      <c r="BM3" s="120"/>
      <c r="BN3" s="121" t="s">
        <v>71</v>
      </c>
      <c r="BO3" s="121"/>
    </row>
    <row r="4" spans="2:67" ht="13.5" customHeight="1">
      <c r="B4" s="304" t="s">
        <v>72</v>
      </c>
      <c r="C4" s="305" t="s">
        <v>73</v>
      </c>
      <c r="D4" s="305"/>
      <c r="E4" s="305"/>
      <c r="F4" s="306"/>
      <c r="G4" s="306"/>
      <c r="H4" s="306"/>
      <c r="I4" s="306"/>
      <c r="J4" s="306"/>
      <c r="K4" s="306"/>
      <c r="L4" s="306"/>
      <c r="M4" s="306"/>
      <c r="N4" s="306"/>
      <c r="O4" s="306"/>
      <c r="P4" s="306"/>
      <c r="Q4" s="306"/>
      <c r="R4" s="306"/>
      <c r="S4" s="305" t="s">
        <v>74</v>
      </c>
      <c r="T4" s="305"/>
      <c r="U4" s="305"/>
      <c r="V4" s="306"/>
      <c r="W4" s="306"/>
      <c r="X4" s="306"/>
      <c r="Y4" s="306"/>
      <c r="Z4" s="306"/>
      <c r="AA4" s="306"/>
      <c r="AB4" s="306"/>
      <c r="AC4" s="306"/>
      <c r="AD4" s="306"/>
      <c r="AE4" s="306"/>
      <c r="AF4" s="306"/>
      <c r="AG4" s="306"/>
      <c r="AH4" s="306"/>
      <c r="AJ4" s="122" t="s">
        <v>75</v>
      </c>
      <c r="AK4" s="122"/>
      <c r="AL4" s="122"/>
      <c r="AM4" s="122"/>
      <c r="AN4" s="122"/>
      <c r="AO4" s="122"/>
      <c r="AP4" s="122"/>
      <c r="AQ4" s="122"/>
      <c r="AR4" s="123">
        <f>P14</f>
        <v>0</v>
      </c>
      <c r="AS4" s="123"/>
      <c r="AT4" s="123">
        <f>M38</f>
        <v>0</v>
      </c>
      <c r="AU4" s="123"/>
      <c r="AV4" s="124"/>
      <c r="AW4" s="124"/>
      <c r="AX4" s="124"/>
      <c r="AY4" s="124"/>
      <c r="AZ4" s="124"/>
      <c r="BA4" s="124"/>
      <c r="BB4" s="124"/>
      <c r="BC4" s="124"/>
      <c r="BD4" s="124"/>
      <c r="BE4" s="124"/>
      <c r="BF4" s="125"/>
      <c r="BG4" s="125"/>
      <c r="BH4" s="126"/>
      <c r="BI4" s="126"/>
      <c r="BJ4" s="109"/>
      <c r="BK4" s="109"/>
      <c r="BL4" s="110">
        <f aca="true" t="shared" si="0" ref="BL4:BL9">SUM(AR4:BI4)</f>
        <v>0</v>
      </c>
      <c r="BM4" s="110"/>
      <c r="BN4" s="9">
        <f>2+BJ4</f>
        <v>2</v>
      </c>
      <c r="BO4" s="10" t="s">
        <v>76</v>
      </c>
    </row>
    <row r="5" spans="2:67" ht="13.5" customHeight="1">
      <c r="B5" s="304"/>
      <c r="C5" s="301" t="s">
        <v>77</v>
      </c>
      <c r="D5" s="301"/>
      <c r="E5" s="301"/>
      <c r="F5" s="302"/>
      <c r="G5" s="302"/>
      <c r="H5" s="302"/>
      <c r="I5" s="302"/>
      <c r="J5" s="302"/>
      <c r="K5" s="302"/>
      <c r="L5" s="302"/>
      <c r="M5" s="302"/>
      <c r="N5" s="302"/>
      <c r="O5" s="302"/>
      <c r="P5" s="302"/>
      <c r="Q5" s="302"/>
      <c r="R5" s="302"/>
      <c r="S5" s="303" t="s">
        <v>78</v>
      </c>
      <c r="T5" s="303"/>
      <c r="U5" s="303"/>
      <c r="V5" s="302"/>
      <c r="W5" s="302"/>
      <c r="X5" s="302"/>
      <c r="Y5" s="302"/>
      <c r="Z5" s="302"/>
      <c r="AA5" s="302"/>
      <c r="AB5" s="302"/>
      <c r="AC5" s="302"/>
      <c r="AD5" s="302"/>
      <c r="AE5" s="302"/>
      <c r="AF5" s="302"/>
      <c r="AG5" s="302"/>
      <c r="AH5" s="302"/>
      <c r="AJ5" s="111" t="s">
        <v>60</v>
      </c>
      <c r="AK5" s="111"/>
      <c r="AL5" s="111"/>
      <c r="AM5" s="111"/>
      <c r="AN5" s="111"/>
      <c r="AO5" s="111"/>
      <c r="AP5" s="111"/>
      <c r="AQ5" s="111"/>
      <c r="AR5" s="112"/>
      <c r="AS5" s="112"/>
      <c r="AT5" s="112"/>
      <c r="AU5" s="112"/>
      <c r="AV5" s="113">
        <f>O38</f>
        <v>0</v>
      </c>
      <c r="AW5" s="113"/>
      <c r="AX5" s="112"/>
      <c r="AY5" s="112"/>
      <c r="AZ5" s="112"/>
      <c r="BA5" s="112"/>
      <c r="BB5" s="112"/>
      <c r="BC5" s="112"/>
      <c r="BD5" s="112"/>
      <c r="BE5" s="112"/>
      <c r="BF5" s="114"/>
      <c r="BG5" s="114"/>
      <c r="BH5" s="115"/>
      <c r="BI5" s="115"/>
      <c r="BJ5" s="116"/>
      <c r="BK5" s="116"/>
      <c r="BL5" s="117">
        <f t="shared" si="0"/>
        <v>0</v>
      </c>
      <c r="BM5" s="117"/>
      <c r="BN5" s="11">
        <f>2+BJ5</f>
        <v>2</v>
      </c>
      <c r="BO5" s="12" t="s">
        <v>76</v>
      </c>
    </row>
    <row r="6" spans="3:67" ht="13.5" customHeight="1">
      <c r="C6" s="154"/>
      <c r="D6" s="154"/>
      <c r="E6" s="154"/>
      <c r="F6" s="222"/>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J6" s="111" t="s">
        <v>79</v>
      </c>
      <c r="AK6" s="111"/>
      <c r="AL6" s="111"/>
      <c r="AM6" s="111"/>
      <c r="AN6" s="111"/>
      <c r="AO6" s="111"/>
      <c r="AP6" s="111"/>
      <c r="AQ6" s="111"/>
      <c r="AR6" s="113">
        <f>P15</f>
        <v>0</v>
      </c>
      <c r="AS6" s="113"/>
      <c r="AT6" s="112"/>
      <c r="AU6" s="112"/>
      <c r="AV6" s="112"/>
      <c r="AW6" s="112"/>
      <c r="AX6" s="113">
        <f>Q38</f>
        <v>0</v>
      </c>
      <c r="AY6" s="113"/>
      <c r="AZ6" s="112"/>
      <c r="BA6" s="112"/>
      <c r="BB6" s="112"/>
      <c r="BC6" s="112"/>
      <c r="BD6" s="112"/>
      <c r="BE6" s="112"/>
      <c r="BF6" s="114"/>
      <c r="BG6" s="114"/>
      <c r="BH6" s="115"/>
      <c r="BI6" s="115"/>
      <c r="BJ6" s="116"/>
      <c r="BK6" s="116"/>
      <c r="BL6" s="117">
        <f t="shared" si="0"/>
        <v>0</v>
      </c>
      <c r="BM6" s="117"/>
      <c r="BN6" s="11">
        <f>2+BJ6</f>
        <v>2</v>
      </c>
      <c r="BO6" s="12" t="s">
        <v>76</v>
      </c>
    </row>
    <row r="7" spans="2:67" ht="13.5" customHeight="1">
      <c r="B7" s="298" t="s">
        <v>80</v>
      </c>
      <c r="C7" s="298"/>
      <c r="D7" s="298"/>
      <c r="E7" s="298"/>
      <c r="F7" s="299"/>
      <c r="G7" s="299"/>
      <c r="H7" s="299"/>
      <c r="I7" s="299"/>
      <c r="J7" s="299"/>
      <c r="K7" s="299"/>
      <c r="M7" s="297" t="s">
        <v>16</v>
      </c>
      <c r="N7" s="297"/>
      <c r="O7" s="297"/>
      <c r="P7" s="297"/>
      <c r="Q7" s="297"/>
      <c r="R7" s="297"/>
      <c r="T7" s="295" t="s">
        <v>35</v>
      </c>
      <c r="U7" s="295"/>
      <c r="V7" s="296" t="s">
        <v>81</v>
      </c>
      <c r="W7" s="296"/>
      <c r="X7" s="296"/>
      <c r="Z7" s="295" t="s">
        <v>36</v>
      </c>
      <c r="AA7" s="295"/>
      <c r="AB7" s="296" t="s">
        <v>82</v>
      </c>
      <c r="AC7" s="296"/>
      <c r="AD7" s="296"/>
      <c r="AF7" s="297" t="s">
        <v>83</v>
      </c>
      <c r="AG7" s="297"/>
      <c r="AH7" s="297"/>
      <c r="AJ7" s="111" t="s">
        <v>84</v>
      </c>
      <c r="AK7" s="111"/>
      <c r="AL7" s="111"/>
      <c r="AM7" s="111"/>
      <c r="AN7" s="111"/>
      <c r="AO7" s="111"/>
      <c r="AP7" s="111"/>
      <c r="AQ7" s="111"/>
      <c r="AR7" s="112"/>
      <c r="AS7" s="112"/>
      <c r="AT7" s="112"/>
      <c r="AU7" s="112"/>
      <c r="AV7" s="112"/>
      <c r="AW7" s="112"/>
      <c r="AX7" s="112"/>
      <c r="AY7" s="112"/>
      <c r="AZ7" s="113">
        <f>S38</f>
        <v>0</v>
      </c>
      <c r="BA7" s="113"/>
      <c r="BB7" s="112"/>
      <c r="BC7" s="112"/>
      <c r="BD7" s="112"/>
      <c r="BE7" s="112"/>
      <c r="BF7" s="114"/>
      <c r="BG7" s="114"/>
      <c r="BH7" s="115"/>
      <c r="BI7" s="115"/>
      <c r="BJ7" s="116"/>
      <c r="BK7" s="116"/>
      <c r="BL7" s="284">
        <f t="shared" si="0"/>
        <v>0</v>
      </c>
      <c r="BM7" s="284"/>
      <c r="BN7" s="284"/>
      <c r="BO7" s="284"/>
    </row>
    <row r="8" spans="2:67" ht="13.5" customHeight="1">
      <c r="B8" s="291" t="s">
        <v>85</v>
      </c>
      <c r="C8" s="291"/>
      <c r="D8" s="291"/>
      <c r="E8" s="291"/>
      <c r="F8" s="292"/>
      <c r="G8" s="292"/>
      <c r="H8" s="292"/>
      <c r="I8" s="292"/>
      <c r="J8" s="292"/>
      <c r="K8" s="292"/>
      <c r="M8" s="293">
        <f>PL!AE24</f>
        <v>1</v>
      </c>
      <c r="N8" s="293"/>
      <c r="O8" s="293"/>
      <c r="P8" s="293"/>
      <c r="Q8" s="293"/>
      <c r="R8" s="293"/>
      <c r="S8" s="223"/>
      <c r="T8" s="287">
        <f>PL!AD187</f>
        <v>0</v>
      </c>
      <c r="U8" s="287"/>
      <c r="V8" s="294">
        <f>M8</f>
        <v>1</v>
      </c>
      <c r="W8" s="294"/>
      <c r="X8" s="294"/>
      <c r="Y8" s="223"/>
      <c r="Z8" s="287">
        <f>PL!AH187</f>
        <v>0</v>
      </c>
      <c r="AA8" s="287"/>
      <c r="AB8" s="288">
        <f>M8</f>
        <v>1</v>
      </c>
      <c r="AC8" s="288"/>
      <c r="AD8" s="288"/>
      <c r="AE8" s="223"/>
      <c r="AF8" s="289">
        <v>5</v>
      </c>
      <c r="AG8" s="289"/>
      <c r="AH8" s="289"/>
      <c r="AI8" s="290"/>
      <c r="AJ8" s="111" t="s">
        <v>86</v>
      </c>
      <c r="AK8" s="111"/>
      <c r="AL8" s="111"/>
      <c r="AM8" s="111"/>
      <c r="AN8" s="111"/>
      <c r="AO8" s="111"/>
      <c r="AP8" s="111"/>
      <c r="AQ8" s="111"/>
      <c r="AR8" s="113">
        <f>P18</f>
        <v>0</v>
      </c>
      <c r="AS8" s="113"/>
      <c r="AT8" s="112"/>
      <c r="AU8" s="112"/>
      <c r="AV8" s="112"/>
      <c r="AW8" s="112"/>
      <c r="AX8" s="112"/>
      <c r="AY8" s="112"/>
      <c r="AZ8" s="112"/>
      <c r="BA8" s="112"/>
      <c r="BB8" s="113">
        <f>U38</f>
        <v>0</v>
      </c>
      <c r="BC8" s="113"/>
      <c r="BD8" s="112"/>
      <c r="BE8" s="112"/>
      <c r="BF8" s="114"/>
      <c r="BG8" s="114"/>
      <c r="BH8" s="115"/>
      <c r="BI8" s="115"/>
      <c r="BJ8" s="116"/>
      <c r="BK8" s="116"/>
      <c r="BL8" s="284">
        <f t="shared" si="0"/>
        <v>0</v>
      </c>
      <c r="BM8" s="284"/>
      <c r="BN8" s="284"/>
      <c r="BO8" s="284"/>
    </row>
    <row r="9" spans="2:67" ht="13.5" customHeight="1">
      <c r="B9" s="285" t="s">
        <v>87</v>
      </c>
      <c r="C9" s="285"/>
      <c r="D9" s="285"/>
      <c r="E9" s="285"/>
      <c r="F9" s="286"/>
      <c r="G9" s="286"/>
      <c r="H9" s="286"/>
      <c r="I9" s="286"/>
      <c r="J9" s="286"/>
      <c r="K9" s="286"/>
      <c r="M9" s="293"/>
      <c r="N9" s="293"/>
      <c r="O9" s="293"/>
      <c r="P9" s="293"/>
      <c r="Q9" s="293"/>
      <c r="R9" s="293"/>
      <c r="S9" s="223"/>
      <c r="T9" s="287"/>
      <c r="U9" s="287"/>
      <c r="V9" s="294"/>
      <c r="W9" s="294"/>
      <c r="X9" s="294"/>
      <c r="Y9" s="223"/>
      <c r="Z9" s="287"/>
      <c r="AA9" s="287"/>
      <c r="AB9" s="288"/>
      <c r="AC9" s="288"/>
      <c r="AD9" s="288"/>
      <c r="AE9" s="223"/>
      <c r="AF9" s="289"/>
      <c r="AG9" s="289"/>
      <c r="AH9" s="289"/>
      <c r="AI9" s="290"/>
      <c r="AJ9" s="215" t="s">
        <v>88</v>
      </c>
      <c r="AK9" s="215"/>
      <c r="AL9" s="215"/>
      <c r="AM9" s="215"/>
      <c r="AN9" s="215"/>
      <c r="AO9" s="215"/>
      <c r="AP9" s="215"/>
      <c r="AQ9" s="215"/>
      <c r="AR9" s="281">
        <f>P15+P17</f>
        <v>0</v>
      </c>
      <c r="AS9" s="281"/>
      <c r="AT9" s="316"/>
      <c r="AU9" s="316"/>
      <c r="AV9" s="316"/>
      <c r="AW9" s="316"/>
      <c r="AX9" s="316"/>
      <c r="AY9" s="316"/>
      <c r="AZ9" s="316"/>
      <c r="BA9" s="316"/>
      <c r="BB9" s="316"/>
      <c r="BC9" s="316"/>
      <c r="BD9" s="281">
        <f>W38</f>
        <v>0</v>
      </c>
      <c r="BE9" s="281"/>
      <c r="BF9" s="282"/>
      <c r="BG9" s="282"/>
      <c r="BH9" s="135"/>
      <c r="BI9" s="135"/>
      <c r="BJ9" s="211"/>
      <c r="BK9" s="211"/>
      <c r="BL9" s="279">
        <f t="shared" si="0"/>
        <v>0</v>
      </c>
      <c r="BM9" s="279"/>
      <c r="BN9" s="279"/>
      <c r="BO9" s="279"/>
    </row>
    <row r="10" spans="2:67" ht="13.5" customHeight="1">
      <c r="B10" s="154"/>
      <c r="C10" s="154"/>
      <c r="D10" s="154"/>
      <c r="E10" s="154"/>
      <c r="F10" s="154"/>
      <c r="G10" s="154"/>
      <c r="H10" s="154"/>
      <c r="I10" s="154"/>
      <c r="J10" s="154"/>
      <c r="K10" s="154"/>
      <c r="M10" s="154" t="s">
        <v>89</v>
      </c>
      <c r="N10" s="154"/>
      <c r="O10" s="154"/>
      <c r="P10" s="154"/>
      <c r="Q10" s="154"/>
      <c r="R10" s="154"/>
      <c r="T10" s="154"/>
      <c r="U10" s="154"/>
      <c r="V10" s="154"/>
      <c r="W10" s="154"/>
      <c r="X10" s="154"/>
      <c r="Z10" s="154"/>
      <c r="AA10" s="154"/>
      <c r="AB10" s="154"/>
      <c r="AC10" s="154"/>
      <c r="AD10" s="154"/>
      <c r="AF10" s="154"/>
      <c r="AG10" s="154"/>
      <c r="AH10" s="154"/>
      <c r="AJ10" s="276" t="s">
        <v>90</v>
      </c>
      <c r="AK10" s="276"/>
      <c r="AL10" s="276"/>
      <c r="AM10" s="276"/>
      <c r="AN10" s="276"/>
      <c r="AO10" s="276"/>
      <c r="AP10" s="276"/>
      <c r="AQ10" s="276"/>
      <c r="AR10" s="277" t="s">
        <v>91</v>
      </c>
      <c r="AS10" s="277"/>
      <c r="AT10" s="277"/>
      <c r="AU10" s="277"/>
      <c r="AV10" s="277"/>
      <c r="AW10" s="277"/>
      <c r="AX10" s="277"/>
      <c r="AY10" s="277"/>
      <c r="AZ10" s="277"/>
      <c r="BA10" s="277"/>
      <c r="BB10" s="162">
        <f>P13+5</f>
        <v>5</v>
      </c>
      <c r="BC10" s="162"/>
      <c r="BD10" s="162"/>
      <c r="BE10" s="162"/>
      <c r="BF10" s="243"/>
      <c r="BG10" s="243"/>
      <c r="BH10" s="278"/>
      <c r="BI10" s="278"/>
      <c r="BJ10" s="278"/>
      <c r="BK10" s="278"/>
      <c r="BL10" s="268">
        <f>SUM(BF10:BI10)+BB10</f>
        <v>5</v>
      </c>
      <c r="BM10" s="268"/>
      <c r="BN10" s="268"/>
      <c r="BO10" s="14" t="s">
        <v>92</v>
      </c>
    </row>
    <row r="11" spans="2:67" ht="13.5" customHeight="1">
      <c r="B11" s="262"/>
      <c r="C11" s="262"/>
      <c r="D11" s="269" t="s">
        <v>93</v>
      </c>
      <c r="E11" s="269"/>
      <c r="F11" s="270" t="s">
        <v>94</v>
      </c>
      <c r="G11" s="270"/>
      <c r="H11" s="271" t="s">
        <v>95</v>
      </c>
      <c r="I11" s="271"/>
      <c r="J11" s="272" t="s">
        <v>96</v>
      </c>
      <c r="K11" s="272"/>
      <c r="L11" s="273" t="s">
        <v>97</v>
      </c>
      <c r="M11" s="273"/>
      <c r="N11" s="273"/>
      <c r="O11" s="273"/>
      <c r="P11" s="274" t="s">
        <v>58</v>
      </c>
      <c r="Q11" s="274"/>
      <c r="R11" s="274"/>
      <c r="T11" s="275" t="s">
        <v>98</v>
      </c>
      <c r="U11" s="275"/>
      <c r="V11" s="275"/>
      <c r="W11" s="275"/>
      <c r="X11" s="275"/>
      <c r="Y11" s="275"/>
      <c r="Z11" s="275"/>
      <c r="AA11" s="275"/>
      <c r="AB11" s="275"/>
      <c r="AC11" s="275"/>
      <c r="AD11" s="275"/>
      <c r="AE11" s="275"/>
      <c r="AF11" s="275"/>
      <c r="AG11" s="275"/>
      <c r="AH11" s="275"/>
      <c r="AJ11" s="154"/>
      <c r="AK11" s="154"/>
      <c r="AL11" s="154"/>
      <c r="AM11" s="154"/>
      <c r="AN11" s="154"/>
      <c r="AO11" s="154"/>
      <c r="AP11" s="154"/>
      <c r="AQ11" s="154"/>
      <c r="AR11" s="154"/>
      <c r="AS11" s="154"/>
      <c r="AT11" s="154"/>
      <c r="AU11" s="154"/>
      <c r="AV11" s="154"/>
      <c r="AW11" s="154"/>
      <c r="AX11" s="154"/>
      <c r="AY11" s="154"/>
      <c r="AZ11" s="154"/>
      <c r="BA11" s="154"/>
      <c r="BB11" s="222"/>
      <c r="BC11" s="222"/>
      <c r="BD11" s="222"/>
      <c r="BE11" s="222"/>
      <c r="BF11" s="154"/>
      <c r="BG11" s="154"/>
      <c r="BH11" s="156"/>
      <c r="BI11" s="156"/>
      <c r="BJ11" s="156"/>
      <c r="BK11" s="156"/>
      <c r="BL11" s="15">
        <f>IF(BL10="","",INT(BL10/5))</f>
        <v>1</v>
      </c>
      <c r="BM11" s="266" t="s">
        <v>99</v>
      </c>
      <c r="BN11" s="266"/>
      <c r="BO11" s="266"/>
    </row>
    <row r="12" spans="2:67" ht="13.5" customHeight="1">
      <c r="B12" s="262"/>
      <c r="C12" s="262"/>
      <c r="D12" s="269"/>
      <c r="E12" s="269"/>
      <c r="F12" s="270"/>
      <c r="G12" s="270"/>
      <c r="H12" s="271"/>
      <c r="I12" s="271"/>
      <c r="J12" s="272"/>
      <c r="K12" s="272"/>
      <c r="L12" s="257" t="s">
        <v>45</v>
      </c>
      <c r="M12" s="257"/>
      <c r="N12" s="258" t="s">
        <v>100</v>
      </c>
      <c r="O12" s="258"/>
      <c r="P12" s="274"/>
      <c r="Q12" s="274"/>
      <c r="R12" s="274"/>
      <c r="T12" s="259" t="s">
        <v>101</v>
      </c>
      <c r="U12" s="259"/>
      <c r="V12" s="259"/>
      <c r="W12" s="259"/>
      <c r="X12" s="259"/>
      <c r="Y12" s="260" t="s">
        <v>102</v>
      </c>
      <c r="Z12" s="260"/>
      <c r="AA12" s="260"/>
      <c r="AB12" s="260"/>
      <c r="AC12" s="260"/>
      <c r="AD12" s="261" t="s">
        <v>163</v>
      </c>
      <c r="AE12" s="261"/>
      <c r="AF12" s="261"/>
      <c r="AG12" s="261"/>
      <c r="AH12" s="261"/>
      <c r="AJ12" s="262" t="s">
        <v>104</v>
      </c>
      <c r="AK12" s="262"/>
      <c r="AL12" s="262"/>
      <c r="AM12" s="262"/>
      <c r="AN12" s="262"/>
      <c r="AO12" s="262"/>
      <c r="AP12" s="262"/>
      <c r="AQ12" s="249" t="s">
        <v>105</v>
      </c>
      <c r="AR12" s="249"/>
      <c r="AS12" s="249"/>
      <c r="AT12" s="249"/>
      <c r="AU12" s="249"/>
      <c r="AV12" s="249"/>
      <c r="AW12" s="249"/>
      <c r="AX12" s="249"/>
      <c r="AY12" s="119" t="s">
        <v>68</v>
      </c>
      <c r="AZ12" s="119"/>
      <c r="BA12" s="119"/>
      <c r="BB12" s="119"/>
      <c r="BD12" s="202" t="s">
        <v>106</v>
      </c>
      <c r="BE12" s="202"/>
      <c r="BF12" s="202"/>
      <c r="BG12" s="202"/>
      <c r="BH12" s="202"/>
      <c r="BI12" s="202"/>
      <c r="BJ12" s="202"/>
      <c r="BK12" s="202"/>
      <c r="BL12" s="202"/>
      <c r="BM12" s="250" t="s">
        <v>107</v>
      </c>
      <c r="BN12" s="250"/>
      <c r="BO12" s="250"/>
    </row>
    <row r="13" spans="2:67" ht="13.5" customHeight="1">
      <c r="B13" s="251" t="s">
        <v>108</v>
      </c>
      <c r="C13" s="251"/>
      <c r="D13" s="252"/>
      <c r="E13" s="252"/>
      <c r="F13" s="253"/>
      <c r="G13" s="253"/>
      <c r="H13" s="254"/>
      <c r="I13" s="254"/>
      <c r="J13" s="255">
        <f aca="true" t="shared" si="1" ref="J13:J19">SUM(D13:I13)</f>
        <v>0</v>
      </c>
      <c r="K13" s="255"/>
      <c r="L13" s="256"/>
      <c r="M13" s="256"/>
      <c r="N13" s="109"/>
      <c r="O13" s="109"/>
      <c r="P13" s="263">
        <f aca="true" t="shared" si="2" ref="P13:P19">SUM(L13:O13)+INT(J13/3)</f>
        <v>0</v>
      </c>
      <c r="Q13" s="263"/>
      <c r="R13" s="263"/>
      <c r="T13" s="264"/>
      <c r="U13" s="264"/>
      <c r="V13" s="264"/>
      <c r="W13" s="264"/>
      <c r="X13" s="264"/>
      <c r="Y13" s="265"/>
      <c r="Z13" s="265"/>
      <c r="AA13" s="265"/>
      <c r="AB13" s="265"/>
      <c r="AC13" s="265"/>
      <c r="AD13" s="247"/>
      <c r="AE13" s="247"/>
      <c r="AF13" s="247"/>
      <c r="AG13" s="247"/>
      <c r="AH13" s="247"/>
      <c r="AJ13" s="262"/>
      <c r="AK13" s="262"/>
      <c r="AL13" s="262"/>
      <c r="AM13" s="262"/>
      <c r="AN13" s="262"/>
      <c r="AO13" s="262"/>
      <c r="AP13" s="262"/>
      <c r="AQ13" s="248" t="s">
        <v>58</v>
      </c>
      <c r="AR13" s="248"/>
      <c r="AS13" s="248" t="s">
        <v>65</v>
      </c>
      <c r="AT13" s="248"/>
      <c r="AU13" s="248" t="s">
        <v>66</v>
      </c>
      <c r="AV13" s="248"/>
      <c r="AW13" s="248" t="s">
        <v>71</v>
      </c>
      <c r="AX13" s="248"/>
      <c r="AY13" s="120" t="s">
        <v>70</v>
      </c>
      <c r="AZ13" s="120"/>
      <c r="BA13" s="121" t="s">
        <v>71</v>
      </c>
      <c r="BB13" s="121"/>
      <c r="BD13" s="245"/>
      <c r="BE13" s="245"/>
      <c r="BF13" s="245"/>
      <c r="BG13" s="245"/>
      <c r="BH13" s="245"/>
      <c r="BI13" s="245"/>
      <c r="BJ13" s="245"/>
      <c r="BK13" s="245"/>
      <c r="BL13" s="245"/>
      <c r="BM13" s="246"/>
      <c r="BN13" s="246"/>
      <c r="BO13" s="246"/>
    </row>
    <row r="14" spans="2:67" ht="13.5" customHeight="1">
      <c r="B14" s="237" t="s">
        <v>109</v>
      </c>
      <c r="C14" s="237"/>
      <c r="D14" s="238"/>
      <c r="E14" s="238"/>
      <c r="F14" s="115"/>
      <c r="G14" s="115"/>
      <c r="H14" s="116"/>
      <c r="I14" s="116"/>
      <c r="J14" s="239">
        <f t="shared" si="1"/>
        <v>0</v>
      </c>
      <c r="K14" s="239"/>
      <c r="L14" s="240"/>
      <c r="M14" s="240"/>
      <c r="N14" s="116"/>
      <c r="O14" s="116"/>
      <c r="P14" s="234">
        <f t="shared" si="2"/>
        <v>0</v>
      </c>
      <c r="Q14" s="234"/>
      <c r="R14" s="234"/>
      <c r="T14" s="242" t="s">
        <v>110</v>
      </c>
      <c r="U14" s="242"/>
      <c r="V14" s="242"/>
      <c r="W14" s="242"/>
      <c r="X14" s="242"/>
      <c r="Y14" s="244"/>
      <c r="Z14" s="244"/>
      <c r="AA14" s="244"/>
      <c r="AB14" s="244"/>
      <c r="AC14" s="244"/>
      <c r="AD14" s="244"/>
      <c r="AE14" s="244"/>
      <c r="AF14" s="244"/>
      <c r="AG14" s="244"/>
      <c r="AH14" s="244"/>
      <c r="AI14" s="223"/>
      <c r="AJ14" s="122" t="s">
        <v>111</v>
      </c>
      <c r="AK14" s="122"/>
      <c r="AL14" s="122"/>
      <c r="AM14" s="122"/>
      <c r="AN14" s="122"/>
      <c r="AO14" s="122"/>
      <c r="AP14" s="122"/>
      <c r="AQ14" s="241">
        <f>P17</f>
        <v>0</v>
      </c>
      <c r="AR14" s="241"/>
      <c r="AS14" s="126"/>
      <c r="AT14" s="126"/>
      <c r="AU14" s="126"/>
      <c r="AV14" s="126"/>
      <c r="AW14" s="109"/>
      <c r="AX14" s="109"/>
      <c r="AY14" s="110">
        <f aca="true" t="shared" si="3" ref="AY14:AY21">SUM(AQ14:AV14)</f>
        <v>0</v>
      </c>
      <c r="AZ14" s="110"/>
      <c r="BA14" s="9">
        <f aca="true" t="shared" si="4" ref="BA14:BA21">AW14+2</f>
        <v>2</v>
      </c>
      <c r="BB14" s="10" t="s">
        <v>76</v>
      </c>
      <c r="BD14" s="216"/>
      <c r="BE14" s="216"/>
      <c r="BF14" s="216"/>
      <c r="BG14" s="216"/>
      <c r="BH14" s="216"/>
      <c r="BI14" s="216"/>
      <c r="BJ14" s="216"/>
      <c r="BK14" s="216"/>
      <c r="BL14" s="216"/>
      <c r="BM14" s="217"/>
      <c r="BN14" s="217"/>
      <c r="BO14" s="217"/>
    </row>
    <row r="15" spans="2:67" ht="13.5" customHeight="1">
      <c r="B15" s="237" t="s">
        <v>112</v>
      </c>
      <c r="C15" s="237"/>
      <c r="D15" s="238"/>
      <c r="E15" s="238"/>
      <c r="F15" s="115"/>
      <c r="G15" s="115"/>
      <c r="H15" s="116"/>
      <c r="I15" s="116"/>
      <c r="J15" s="239">
        <f t="shared" si="1"/>
        <v>0</v>
      </c>
      <c r="K15" s="239"/>
      <c r="L15" s="240"/>
      <c r="M15" s="240"/>
      <c r="N15" s="116"/>
      <c r="O15" s="116"/>
      <c r="P15" s="234">
        <f t="shared" si="2"/>
        <v>0</v>
      </c>
      <c r="Q15" s="234"/>
      <c r="R15" s="234"/>
      <c r="T15" s="242" t="s">
        <v>7</v>
      </c>
      <c r="U15" s="242"/>
      <c r="V15" s="242"/>
      <c r="W15" s="242"/>
      <c r="X15" s="242"/>
      <c r="Y15" s="244"/>
      <c r="Z15" s="244"/>
      <c r="AA15" s="244"/>
      <c r="AB15" s="244"/>
      <c r="AC15" s="244"/>
      <c r="AD15" s="244"/>
      <c r="AE15" s="244"/>
      <c r="AF15" s="244"/>
      <c r="AG15" s="244"/>
      <c r="AH15" s="244"/>
      <c r="AI15" s="223"/>
      <c r="AJ15" s="111" t="s">
        <v>113</v>
      </c>
      <c r="AK15" s="111"/>
      <c r="AL15" s="111"/>
      <c r="AM15" s="111"/>
      <c r="AN15" s="111"/>
      <c r="AO15" s="111"/>
      <c r="AP15" s="111"/>
      <c r="AQ15" s="224">
        <f>P14</f>
        <v>0</v>
      </c>
      <c r="AR15" s="224"/>
      <c r="AS15" s="115"/>
      <c r="AT15" s="115"/>
      <c r="AU15" s="115"/>
      <c r="AV15" s="115"/>
      <c r="AW15" s="116"/>
      <c r="AX15" s="116"/>
      <c r="AY15" s="117">
        <f t="shared" si="3"/>
        <v>0</v>
      </c>
      <c r="AZ15" s="117"/>
      <c r="BA15" s="11">
        <f t="shared" si="4"/>
        <v>2</v>
      </c>
      <c r="BB15" s="12" t="s">
        <v>76</v>
      </c>
      <c r="BD15" s="216"/>
      <c r="BE15" s="216"/>
      <c r="BF15" s="216"/>
      <c r="BG15" s="216"/>
      <c r="BH15" s="216"/>
      <c r="BI15" s="216"/>
      <c r="BJ15" s="216"/>
      <c r="BK15" s="216"/>
      <c r="BL15" s="216"/>
      <c r="BM15" s="217"/>
      <c r="BN15" s="217"/>
      <c r="BO15" s="217"/>
    </row>
    <row r="16" spans="2:67" ht="13.5" customHeight="1">
      <c r="B16" s="237" t="s">
        <v>114</v>
      </c>
      <c r="C16" s="237"/>
      <c r="D16" s="238"/>
      <c r="E16" s="238"/>
      <c r="F16" s="115"/>
      <c r="G16" s="115"/>
      <c r="H16" s="116"/>
      <c r="I16" s="116"/>
      <c r="J16" s="239">
        <f t="shared" si="1"/>
        <v>0</v>
      </c>
      <c r="K16" s="239"/>
      <c r="L16" s="240"/>
      <c r="M16" s="240"/>
      <c r="N16" s="116"/>
      <c r="O16" s="116"/>
      <c r="P16" s="234">
        <f t="shared" si="2"/>
        <v>0</v>
      </c>
      <c r="Q16" s="234"/>
      <c r="R16" s="234"/>
      <c r="T16" s="242"/>
      <c r="U16" s="242"/>
      <c r="V16" s="242"/>
      <c r="W16" s="242"/>
      <c r="X16" s="242"/>
      <c r="Y16" s="244"/>
      <c r="Z16" s="244"/>
      <c r="AA16" s="244"/>
      <c r="AB16" s="244"/>
      <c r="AC16" s="244"/>
      <c r="AD16" s="244"/>
      <c r="AE16" s="244"/>
      <c r="AF16" s="244"/>
      <c r="AG16" s="244"/>
      <c r="AH16" s="244"/>
      <c r="AI16" s="223"/>
      <c r="AJ16" s="111" t="s">
        <v>115</v>
      </c>
      <c r="AK16" s="111"/>
      <c r="AL16" s="111"/>
      <c r="AM16" s="111"/>
      <c r="AN16" s="111"/>
      <c r="AO16" s="111"/>
      <c r="AP16" s="111"/>
      <c r="AQ16" s="224">
        <f>P17</f>
        <v>0</v>
      </c>
      <c r="AR16" s="224"/>
      <c r="AS16" s="115"/>
      <c r="AT16" s="115"/>
      <c r="AU16" s="115"/>
      <c r="AV16" s="115"/>
      <c r="AW16" s="116"/>
      <c r="AX16" s="116"/>
      <c r="AY16" s="117">
        <f t="shared" si="3"/>
        <v>0</v>
      </c>
      <c r="AZ16" s="117"/>
      <c r="BA16" s="11">
        <f t="shared" si="4"/>
        <v>2</v>
      </c>
      <c r="BB16" s="12" t="s">
        <v>76</v>
      </c>
      <c r="BD16" s="216"/>
      <c r="BE16" s="216"/>
      <c r="BF16" s="216"/>
      <c r="BG16" s="216"/>
      <c r="BH16" s="216"/>
      <c r="BI16" s="216"/>
      <c r="BJ16" s="216"/>
      <c r="BK16" s="216"/>
      <c r="BL16" s="216"/>
      <c r="BM16" s="217"/>
      <c r="BN16" s="217"/>
      <c r="BO16" s="217"/>
    </row>
    <row r="17" spans="2:67" ht="13.5" customHeight="1">
      <c r="B17" s="237" t="s">
        <v>116</v>
      </c>
      <c r="C17" s="237"/>
      <c r="D17" s="238"/>
      <c r="E17" s="238"/>
      <c r="F17" s="115"/>
      <c r="G17" s="115"/>
      <c r="H17" s="116"/>
      <c r="I17" s="116"/>
      <c r="J17" s="239">
        <f t="shared" si="1"/>
        <v>0</v>
      </c>
      <c r="K17" s="239"/>
      <c r="L17" s="240"/>
      <c r="M17" s="240"/>
      <c r="N17" s="116"/>
      <c r="O17" s="116"/>
      <c r="P17" s="234">
        <f t="shared" si="2"/>
        <v>0</v>
      </c>
      <c r="Q17" s="234"/>
      <c r="R17" s="234"/>
      <c r="U17" s="154"/>
      <c r="V17" s="154"/>
      <c r="W17" s="154"/>
      <c r="X17" s="154"/>
      <c r="Z17" s="154"/>
      <c r="AA17" s="154"/>
      <c r="AB17" s="154"/>
      <c r="AC17" s="154"/>
      <c r="AD17" s="154"/>
      <c r="AE17" s="154"/>
      <c r="AF17" s="154"/>
      <c r="AG17" s="154"/>
      <c r="AH17" s="154"/>
      <c r="AJ17" s="111" t="s">
        <v>117</v>
      </c>
      <c r="AK17" s="111"/>
      <c r="AL17" s="111"/>
      <c r="AM17" s="111"/>
      <c r="AN17" s="111"/>
      <c r="AO17" s="111"/>
      <c r="AP17" s="111"/>
      <c r="AQ17" s="224">
        <f>P16</f>
        <v>0</v>
      </c>
      <c r="AR17" s="224"/>
      <c r="AS17" s="115"/>
      <c r="AT17" s="115"/>
      <c r="AU17" s="115"/>
      <c r="AV17" s="115"/>
      <c r="AW17" s="116"/>
      <c r="AX17" s="116"/>
      <c r="AY17" s="117">
        <f t="shared" si="3"/>
        <v>0</v>
      </c>
      <c r="AZ17" s="117"/>
      <c r="BA17" s="11">
        <f t="shared" si="4"/>
        <v>2</v>
      </c>
      <c r="BB17" s="12" t="s">
        <v>76</v>
      </c>
      <c r="BD17" s="216"/>
      <c r="BE17" s="216"/>
      <c r="BF17" s="216"/>
      <c r="BG17" s="216"/>
      <c r="BH17" s="216"/>
      <c r="BI17" s="216"/>
      <c r="BJ17" s="216"/>
      <c r="BK17" s="216"/>
      <c r="BL17" s="216"/>
      <c r="BM17" s="217"/>
      <c r="BN17" s="217"/>
      <c r="BO17" s="217"/>
    </row>
    <row r="18" spans="2:67" ht="13.5" customHeight="1">
      <c r="B18" s="237" t="s">
        <v>118</v>
      </c>
      <c r="C18" s="237"/>
      <c r="D18" s="238"/>
      <c r="E18" s="238"/>
      <c r="F18" s="115"/>
      <c r="G18" s="115"/>
      <c r="H18" s="116"/>
      <c r="I18" s="116"/>
      <c r="J18" s="239">
        <f t="shared" si="1"/>
        <v>0</v>
      </c>
      <c r="K18" s="239"/>
      <c r="L18" s="240"/>
      <c r="M18" s="240"/>
      <c r="N18" s="116"/>
      <c r="O18" s="116"/>
      <c r="P18" s="234">
        <f t="shared" si="2"/>
        <v>0</v>
      </c>
      <c r="Q18" s="234"/>
      <c r="R18" s="234"/>
      <c r="T18" s="235" t="s">
        <v>119</v>
      </c>
      <c r="U18" s="235"/>
      <c r="V18" s="235"/>
      <c r="W18" s="236"/>
      <c r="X18" s="236"/>
      <c r="Y18" s="236"/>
      <c r="Z18" s="236"/>
      <c r="AA18" s="236"/>
      <c r="AB18" s="236"/>
      <c r="AC18" s="236"/>
      <c r="AD18" s="236"/>
      <c r="AE18" s="236"/>
      <c r="AF18" s="236"/>
      <c r="AG18" s="236"/>
      <c r="AH18" s="236"/>
      <c r="AJ18" s="111" t="s">
        <v>120</v>
      </c>
      <c r="AK18" s="111"/>
      <c r="AL18" s="111"/>
      <c r="AM18" s="111"/>
      <c r="AN18" s="111"/>
      <c r="AO18" s="111"/>
      <c r="AP18" s="111"/>
      <c r="AQ18" s="224">
        <f>P16</f>
        <v>0</v>
      </c>
      <c r="AR18" s="224"/>
      <c r="AS18" s="115"/>
      <c r="AT18" s="115"/>
      <c r="AU18" s="115"/>
      <c r="AV18" s="115"/>
      <c r="AW18" s="116"/>
      <c r="AX18" s="116"/>
      <c r="AY18" s="117">
        <f t="shared" si="3"/>
        <v>0</v>
      </c>
      <c r="AZ18" s="117"/>
      <c r="BA18" s="11">
        <f t="shared" si="4"/>
        <v>2</v>
      </c>
      <c r="BB18" s="12" t="s">
        <v>76</v>
      </c>
      <c r="BD18" s="216"/>
      <c r="BE18" s="216"/>
      <c r="BF18" s="216"/>
      <c r="BG18" s="216"/>
      <c r="BH18" s="216"/>
      <c r="BI18" s="216"/>
      <c r="BJ18" s="216"/>
      <c r="BK18" s="216"/>
      <c r="BL18" s="216"/>
      <c r="BM18" s="217"/>
      <c r="BN18" s="217"/>
      <c r="BO18" s="217"/>
    </row>
    <row r="19" spans="2:67" ht="13.5" customHeight="1">
      <c r="B19" s="230" t="s">
        <v>121</v>
      </c>
      <c r="C19" s="230"/>
      <c r="D19" s="231"/>
      <c r="E19" s="231"/>
      <c r="F19" s="115"/>
      <c r="G19" s="115"/>
      <c r="H19" s="116"/>
      <c r="I19" s="116"/>
      <c r="J19" s="232">
        <f t="shared" si="1"/>
        <v>0</v>
      </c>
      <c r="K19" s="232"/>
      <c r="L19" s="233"/>
      <c r="M19" s="233"/>
      <c r="N19" s="211"/>
      <c r="O19" s="211"/>
      <c r="P19" s="225">
        <f t="shared" si="2"/>
        <v>0</v>
      </c>
      <c r="Q19" s="225"/>
      <c r="R19" s="225"/>
      <c r="T19" s="226" t="s">
        <v>122</v>
      </c>
      <c r="U19" s="226"/>
      <c r="V19" s="226"/>
      <c r="W19" s="227"/>
      <c r="X19" s="227"/>
      <c r="Y19" s="227"/>
      <c r="Z19" s="227"/>
      <c r="AA19" s="227"/>
      <c r="AB19" s="227"/>
      <c r="AC19" s="227"/>
      <c r="AD19" s="227"/>
      <c r="AE19" s="228" t="s">
        <v>123</v>
      </c>
      <c r="AF19" s="228"/>
      <c r="AG19" s="229"/>
      <c r="AH19" s="229"/>
      <c r="AI19" s="223"/>
      <c r="AJ19" s="111" t="s">
        <v>124</v>
      </c>
      <c r="AK19" s="111"/>
      <c r="AL19" s="111"/>
      <c r="AM19" s="111"/>
      <c r="AN19" s="111"/>
      <c r="AO19" s="111"/>
      <c r="AP19" s="111"/>
      <c r="AQ19" s="224">
        <f>P16</f>
        <v>0</v>
      </c>
      <c r="AR19" s="224"/>
      <c r="AS19" s="115"/>
      <c r="AT19" s="115"/>
      <c r="AU19" s="115"/>
      <c r="AV19" s="115"/>
      <c r="AW19" s="116"/>
      <c r="AX19" s="116"/>
      <c r="AY19" s="117">
        <f t="shared" si="3"/>
        <v>0</v>
      </c>
      <c r="AZ19" s="117"/>
      <c r="BA19" s="11">
        <f t="shared" si="4"/>
        <v>2</v>
      </c>
      <c r="BB19" s="12" t="s">
        <v>76</v>
      </c>
      <c r="BD19" s="216"/>
      <c r="BE19" s="216"/>
      <c r="BF19" s="216"/>
      <c r="BG19" s="216"/>
      <c r="BH19" s="216"/>
      <c r="BI19" s="216"/>
      <c r="BJ19" s="216"/>
      <c r="BK19" s="216"/>
      <c r="BL19" s="216"/>
      <c r="BM19" s="217"/>
      <c r="BN19" s="217"/>
      <c r="BO19" s="217"/>
    </row>
    <row r="20" spans="2:67" ht="13.5" customHeight="1">
      <c r="B20" s="218" t="s">
        <v>125</v>
      </c>
      <c r="C20" s="218"/>
      <c r="D20" s="218"/>
      <c r="E20" s="218"/>
      <c r="F20" s="219">
        <f>SUM(F13:G19)</f>
        <v>0</v>
      </c>
      <c r="G20" s="219"/>
      <c r="H20" s="220">
        <f>SUM(H13:I19)</f>
        <v>0</v>
      </c>
      <c r="I20" s="220"/>
      <c r="J20" s="221"/>
      <c r="K20" s="221"/>
      <c r="L20" s="222"/>
      <c r="M20" s="222"/>
      <c r="N20" s="222"/>
      <c r="O20" s="222"/>
      <c r="P20" s="222"/>
      <c r="Q20" s="222"/>
      <c r="R20" s="222"/>
      <c r="T20" s="226"/>
      <c r="U20" s="226"/>
      <c r="V20" s="226"/>
      <c r="W20" s="227"/>
      <c r="X20" s="227"/>
      <c r="Y20" s="227"/>
      <c r="Z20" s="227"/>
      <c r="AA20" s="227"/>
      <c r="AB20" s="227"/>
      <c r="AC20" s="227"/>
      <c r="AD20" s="227"/>
      <c r="AE20" s="228"/>
      <c r="AF20" s="228"/>
      <c r="AG20" s="229"/>
      <c r="AH20" s="229"/>
      <c r="AI20" s="223"/>
      <c r="AJ20" s="111" t="s">
        <v>126</v>
      </c>
      <c r="AK20" s="111"/>
      <c r="AL20" s="111"/>
      <c r="AM20" s="111"/>
      <c r="AN20" s="111"/>
      <c r="AO20" s="111"/>
      <c r="AP20" s="111"/>
      <c r="AQ20" s="224">
        <f>P18</f>
        <v>0</v>
      </c>
      <c r="AR20" s="224"/>
      <c r="AS20" s="115"/>
      <c r="AT20" s="115"/>
      <c r="AU20" s="115"/>
      <c r="AV20" s="115"/>
      <c r="AW20" s="116"/>
      <c r="AX20" s="116"/>
      <c r="AY20" s="117">
        <f t="shared" si="3"/>
        <v>0</v>
      </c>
      <c r="AZ20" s="117"/>
      <c r="BA20" s="11">
        <f t="shared" si="4"/>
        <v>2</v>
      </c>
      <c r="BB20" s="12" t="s">
        <v>76</v>
      </c>
      <c r="BD20" s="216"/>
      <c r="BE20" s="216"/>
      <c r="BF20" s="216"/>
      <c r="BG20" s="216"/>
      <c r="BH20" s="216"/>
      <c r="BI20" s="216"/>
      <c r="BJ20" s="216"/>
      <c r="BK20" s="216"/>
      <c r="BL20" s="216"/>
      <c r="BM20" s="217"/>
      <c r="BN20" s="217"/>
      <c r="BO20" s="217"/>
    </row>
    <row r="21" spans="2:67" ht="13.5" customHeight="1">
      <c r="B21" s="154"/>
      <c r="C21" s="154"/>
      <c r="D21" s="154"/>
      <c r="E21" s="154"/>
      <c r="F21" s="154"/>
      <c r="G21" s="154"/>
      <c r="H21" s="154"/>
      <c r="I21" s="154"/>
      <c r="J21" s="214"/>
      <c r="K21" s="214"/>
      <c r="L21" s="214"/>
      <c r="M21" s="214"/>
      <c r="N21" s="214"/>
      <c r="O21" s="214"/>
      <c r="P21" s="214"/>
      <c r="Q21" s="214"/>
      <c r="R21" s="214"/>
      <c r="T21" s="154"/>
      <c r="U21" s="154"/>
      <c r="V21" s="154"/>
      <c r="W21" s="154"/>
      <c r="X21" s="154"/>
      <c r="Y21" s="154"/>
      <c r="Z21" s="154"/>
      <c r="AA21" s="154"/>
      <c r="AB21" s="154"/>
      <c r="AC21" s="154"/>
      <c r="AD21" s="154"/>
      <c r="AE21" s="154"/>
      <c r="AF21" s="154"/>
      <c r="AG21" s="154"/>
      <c r="AH21" s="154"/>
      <c r="AJ21" s="215" t="s">
        <v>127</v>
      </c>
      <c r="AK21" s="215"/>
      <c r="AL21" s="215"/>
      <c r="AM21" s="215"/>
      <c r="AN21" s="215"/>
      <c r="AO21" s="215"/>
      <c r="AP21" s="215"/>
      <c r="AQ21" s="210">
        <f>P14</f>
        <v>0</v>
      </c>
      <c r="AR21" s="210"/>
      <c r="AS21" s="135"/>
      <c r="AT21" s="135"/>
      <c r="AU21" s="135"/>
      <c r="AV21" s="135"/>
      <c r="AW21" s="211"/>
      <c r="AX21" s="211"/>
      <c r="AY21" s="212">
        <f t="shared" si="3"/>
        <v>0</v>
      </c>
      <c r="AZ21" s="212"/>
      <c r="BA21" s="16">
        <f t="shared" si="4"/>
        <v>2</v>
      </c>
      <c r="BB21" s="17" t="s">
        <v>76</v>
      </c>
      <c r="BD21" s="213"/>
      <c r="BE21" s="213"/>
      <c r="BF21" s="213"/>
      <c r="BG21" s="213"/>
      <c r="BH21" s="213"/>
      <c r="BI21" s="213"/>
      <c r="BJ21" s="213"/>
      <c r="BK21" s="213"/>
      <c r="BL21" s="213"/>
      <c r="BM21" s="207"/>
      <c r="BN21" s="207"/>
      <c r="BO21" s="207"/>
    </row>
    <row r="22" spans="2:67" ht="13.5" customHeight="1">
      <c r="B22" s="130" t="s">
        <v>128</v>
      </c>
      <c r="C22" s="130"/>
      <c r="D22" s="130"/>
      <c r="E22" s="130"/>
      <c r="F22" s="130"/>
      <c r="G22" s="130"/>
      <c r="H22" s="130"/>
      <c r="I22" s="130"/>
      <c r="J22" s="130"/>
      <c r="K22" s="208" t="s">
        <v>129</v>
      </c>
      <c r="L22" s="208"/>
      <c r="M22" s="208" t="s">
        <v>130</v>
      </c>
      <c r="N22" s="208"/>
      <c r="O22" s="208" t="s">
        <v>131</v>
      </c>
      <c r="P22" s="208"/>
      <c r="Q22" s="208" t="s">
        <v>132</v>
      </c>
      <c r="R22" s="208"/>
      <c r="S22" s="209" t="s">
        <v>133</v>
      </c>
      <c r="T22" s="209"/>
      <c r="U22" s="209" t="s">
        <v>134</v>
      </c>
      <c r="V22" s="209"/>
      <c r="W22" s="208" t="s">
        <v>135</v>
      </c>
      <c r="X22" s="208"/>
      <c r="Y22" s="208" t="s">
        <v>157</v>
      </c>
      <c r="Z22" s="208"/>
      <c r="AA22" s="200" t="s">
        <v>137</v>
      </c>
      <c r="AB22" s="200"/>
      <c r="AC22" s="200"/>
      <c r="AD22" s="200"/>
      <c r="AE22" s="200"/>
      <c r="AF22" s="200"/>
      <c r="AG22" s="200"/>
      <c r="AH22" s="200"/>
      <c r="AJ22" s="201" t="s">
        <v>138</v>
      </c>
      <c r="AK22" s="201"/>
      <c r="AL22" s="201"/>
      <c r="AM22" s="201"/>
      <c r="AN22" s="201"/>
      <c r="AO22" s="201"/>
      <c r="AP22" s="201"/>
      <c r="AQ22" s="201"/>
      <c r="AR22" s="201"/>
      <c r="AS22" s="201"/>
      <c r="AT22" s="201"/>
      <c r="AU22" s="201"/>
      <c r="AV22" s="201"/>
      <c r="AW22" s="201"/>
      <c r="AX22" s="201"/>
      <c r="AY22" s="201"/>
      <c r="AZ22" s="201"/>
      <c r="BA22" s="201"/>
      <c r="BB22" s="201"/>
      <c r="BD22" s="154"/>
      <c r="BE22" s="154"/>
      <c r="BF22" s="154"/>
      <c r="BG22" s="154"/>
      <c r="BH22" s="154"/>
      <c r="BI22" s="154"/>
      <c r="BJ22" s="154"/>
      <c r="BK22" s="154"/>
      <c r="BL22" s="154"/>
      <c r="BM22" s="154"/>
      <c r="BN22" s="154"/>
      <c r="BO22" s="154"/>
    </row>
    <row r="23" spans="2:67" ht="9.75" customHeight="1">
      <c r="B23" s="130"/>
      <c r="C23" s="130"/>
      <c r="D23" s="130"/>
      <c r="E23" s="130"/>
      <c r="F23" s="130"/>
      <c r="G23" s="130"/>
      <c r="H23" s="130"/>
      <c r="I23" s="130"/>
      <c r="J23" s="130"/>
      <c r="K23" s="208"/>
      <c r="L23" s="208"/>
      <c r="M23" s="208"/>
      <c r="N23" s="208"/>
      <c r="O23" s="208"/>
      <c r="P23" s="208"/>
      <c r="Q23" s="208"/>
      <c r="R23" s="208"/>
      <c r="S23" s="209"/>
      <c r="T23" s="209"/>
      <c r="U23" s="209"/>
      <c r="V23" s="209"/>
      <c r="W23" s="208"/>
      <c r="X23" s="208"/>
      <c r="Y23" s="208"/>
      <c r="Z23" s="208"/>
      <c r="AA23" s="200"/>
      <c r="AB23" s="200"/>
      <c r="AC23" s="200"/>
      <c r="AD23" s="200"/>
      <c r="AE23" s="200"/>
      <c r="AF23" s="200"/>
      <c r="AG23" s="200"/>
      <c r="AH23" s="200"/>
      <c r="AJ23" s="202" t="s">
        <v>139</v>
      </c>
      <c r="AK23" s="202"/>
      <c r="AL23" s="202"/>
      <c r="AM23" s="202"/>
      <c r="AN23" s="202"/>
      <c r="AO23" s="202"/>
      <c r="AP23" s="202"/>
      <c r="AQ23" s="203" t="s">
        <v>140</v>
      </c>
      <c r="AR23" s="203"/>
      <c r="AS23" s="203"/>
      <c r="AT23" s="203"/>
      <c r="AU23" s="203"/>
      <c r="AV23" s="203"/>
      <c r="AW23" s="203"/>
      <c r="AX23" s="200" t="s">
        <v>129</v>
      </c>
      <c r="AY23" s="200"/>
      <c r="AZ23" s="204" t="s">
        <v>141</v>
      </c>
      <c r="BA23" s="204"/>
      <c r="BB23" s="204"/>
      <c r="BC23" s="204"/>
      <c r="BD23" s="204"/>
      <c r="BE23" s="204"/>
      <c r="BF23" s="204"/>
      <c r="BG23" s="204"/>
      <c r="BH23" s="204"/>
      <c r="BI23" s="204"/>
      <c r="BJ23" s="204"/>
      <c r="BK23" s="205">
        <f>SUM(AX24:AY39)+SUM(BN24:BO36)</f>
        <v>0</v>
      </c>
      <c r="BL23" s="205"/>
      <c r="BM23" s="18" t="s">
        <v>142</v>
      </c>
      <c r="BN23" s="206">
        <f>J13</f>
        <v>0</v>
      </c>
      <c r="BO23" s="206"/>
    </row>
    <row r="24" spans="2:67" ht="9.75" customHeight="1">
      <c r="B24" s="198" t="s">
        <v>143</v>
      </c>
      <c r="C24" s="198"/>
      <c r="D24" s="199"/>
      <c r="E24" s="199"/>
      <c r="F24" s="199"/>
      <c r="G24" s="199"/>
      <c r="H24" s="199"/>
      <c r="I24" s="199"/>
      <c r="J24" s="199"/>
      <c r="K24" s="196"/>
      <c r="L24" s="196"/>
      <c r="M24" s="196"/>
      <c r="N24" s="196"/>
      <c r="O24" s="196"/>
      <c r="P24" s="196"/>
      <c r="Q24" s="196"/>
      <c r="R24" s="196"/>
      <c r="S24" s="196"/>
      <c r="T24" s="196"/>
      <c r="U24" s="196"/>
      <c r="V24" s="196"/>
      <c r="W24" s="196"/>
      <c r="X24" s="196"/>
      <c r="Y24" s="196"/>
      <c r="Z24" s="196"/>
      <c r="AA24" s="197"/>
      <c r="AB24" s="197"/>
      <c r="AC24" s="197"/>
      <c r="AD24" s="197"/>
      <c r="AE24" s="197"/>
      <c r="AF24" s="197"/>
      <c r="AG24" s="197"/>
      <c r="AH24" s="197"/>
      <c r="AJ24" s="195"/>
      <c r="AK24" s="195"/>
      <c r="AL24" s="195"/>
      <c r="AM24" s="195"/>
      <c r="AN24" s="195"/>
      <c r="AO24" s="195"/>
      <c r="AP24" s="195"/>
      <c r="AQ24" s="194"/>
      <c r="AR24" s="194"/>
      <c r="AS24" s="194"/>
      <c r="AT24" s="194"/>
      <c r="AU24" s="194"/>
      <c r="AV24" s="194"/>
      <c r="AW24" s="194"/>
      <c r="AX24" s="193"/>
      <c r="AY24" s="193"/>
      <c r="AZ24" s="195"/>
      <c r="BA24" s="195"/>
      <c r="BB24" s="195"/>
      <c r="BC24" s="195"/>
      <c r="BD24" s="195"/>
      <c r="BE24" s="195"/>
      <c r="BF24" s="195"/>
      <c r="BG24" s="194"/>
      <c r="BH24" s="194"/>
      <c r="BI24" s="194"/>
      <c r="BJ24" s="194"/>
      <c r="BK24" s="194"/>
      <c r="BL24" s="194"/>
      <c r="BM24" s="194"/>
      <c r="BN24" s="193"/>
      <c r="BO24" s="193"/>
    </row>
    <row r="25" spans="2:67" ht="9.75" customHeight="1">
      <c r="B25" s="198"/>
      <c r="C25" s="198"/>
      <c r="D25" s="199"/>
      <c r="E25" s="199"/>
      <c r="F25" s="199"/>
      <c r="G25" s="199"/>
      <c r="H25" s="199"/>
      <c r="I25" s="199"/>
      <c r="J25" s="199"/>
      <c r="K25" s="196"/>
      <c r="L25" s="196"/>
      <c r="M25" s="196"/>
      <c r="N25" s="196"/>
      <c r="O25" s="196"/>
      <c r="P25" s="196"/>
      <c r="Q25" s="196"/>
      <c r="R25" s="196"/>
      <c r="S25" s="196"/>
      <c r="T25" s="196"/>
      <c r="U25" s="196"/>
      <c r="V25" s="196"/>
      <c r="W25" s="196"/>
      <c r="X25" s="196"/>
      <c r="Y25" s="196"/>
      <c r="Z25" s="196"/>
      <c r="AA25" s="197"/>
      <c r="AB25" s="197"/>
      <c r="AC25" s="197"/>
      <c r="AD25" s="197"/>
      <c r="AE25" s="197"/>
      <c r="AF25" s="197"/>
      <c r="AG25" s="197"/>
      <c r="AH25" s="197"/>
      <c r="AJ25" s="169"/>
      <c r="AK25" s="169"/>
      <c r="AL25" s="169"/>
      <c r="AM25" s="169"/>
      <c r="AN25" s="169"/>
      <c r="AO25" s="169"/>
      <c r="AP25" s="169"/>
      <c r="AQ25" s="170"/>
      <c r="AR25" s="170"/>
      <c r="AS25" s="170"/>
      <c r="AT25" s="170"/>
      <c r="AU25" s="170"/>
      <c r="AV25" s="170"/>
      <c r="AW25" s="170"/>
      <c r="AX25" s="171"/>
      <c r="AY25" s="171"/>
      <c r="AZ25" s="169"/>
      <c r="BA25" s="169"/>
      <c r="BB25" s="169"/>
      <c r="BC25" s="169"/>
      <c r="BD25" s="169"/>
      <c r="BE25" s="169"/>
      <c r="BF25" s="169"/>
      <c r="BG25" s="170"/>
      <c r="BH25" s="170"/>
      <c r="BI25" s="170"/>
      <c r="BJ25" s="170"/>
      <c r="BK25" s="170"/>
      <c r="BL25" s="170"/>
      <c r="BM25" s="170"/>
      <c r="BN25" s="171"/>
      <c r="BO25" s="171"/>
    </row>
    <row r="26" spans="2:67" ht="9.75" customHeight="1">
      <c r="B26" s="183" t="s">
        <v>144</v>
      </c>
      <c r="C26" s="183"/>
      <c r="D26" s="184"/>
      <c r="E26" s="184"/>
      <c r="F26" s="184"/>
      <c r="G26" s="184"/>
      <c r="H26" s="184"/>
      <c r="I26" s="184"/>
      <c r="J26" s="184"/>
      <c r="K26" s="181"/>
      <c r="L26" s="181"/>
      <c r="M26" s="181"/>
      <c r="N26" s="181"/>
      <c r="O26" s="181"/>
      <c r="P26" s="181"/>
      <c r="Q26" s="181"/>
      <c r="R26" s="181"/>
      <c r="S26" s="181"/>
      <c r="T26" s="181"/>
      <c r="U26" s="181"/>
      <c r="V26" s="181"/>
      <c r="W26" s="181"/>
      <c r="X26" s="181"/>
      <c r="Y26" s="181"/>
      <c r="Z26" s="181"/>
      <c r="AA26" s="182"/>
      <c r="AB26" s="182"/>
      <c r="AC26" s="182"/>
      <c r="AD26" s="182"/>
      <c r="AE26" s="182"/>
      <c r="AF26" s="182"/>
      <c r="AG26" s="182"/>
      <c r="AH26" s="182"/>
      <c r="AJ26" s="169"/>
      <c r="AK26" s="169"/>
      <c r="AL26" s="169"/>
      <c r="AM26" s="169"/>
      <c r="AN26" s="169"/>
      <c r="AO26" s="169"/>
      <c r="AP26" s="169"/>
      <c r="AQ26" s="170"/>
      <c r="AR26" s="170"/>
      <c r="AS26" s="170"/>
      <c r="AT26" s="170"/>
      <c r="AU26" s="170"/>
      <c r="AV26" s="170"/>
      <c r="AW26" s="170"/>
      <c r="AX26" s="171"/>
      <c r="AY26" s="171"/>
      <c r="AZ26" s="169"/>
      <c r="BA26" s="169"/>
      <c r="BB26" s="169"/>
      <c r="BC26" s="169"/>
      <c r="BD26" s="169"/>
      <c r="BE26" s="169"/>
      <c r="BF26" s="169"/>
      <c r="BG26" s="170"/>
      <c r="BH26" s="170"/>
      <c r="BI26" s="170"/>
      <c r="BJ26" s="170"/>
      <c r="BK26" s="170"/>
      <c r="BL26" s="170"/>
      <c r="BM26" s="170"/>
      <c r="BN26" s="171"/>
      <c r="BO26" s="171"/>
    </row>
    <row r="27" spans="2:67" ht="9.75" customHeight="1">
      <c r="B27" s="183"/>
      <c r="C27" s="183"/>
      <c r="D27" s="184"/>
      <c r="E27" s="184"/>
      <c r="F27" s="184"/>
      <c r="G27" s="184"/>
      <c r="H27" s="184"/>
      <c r="I27" s="184"/>
      <c r="J27" s="184"/>
      <c r="K27" s="181"/>
      <c r="L27" s="181"/>
      <c r="M27" s="181"/>
      <c r="N27" s="181"/>
      <c r="O27" s="181"/>
      <c r="P27" s="181"/>
      <c r="Q27" s="181"/>
      <c r="R27" s="181"/>
      <c r="S27" s="181"/>
      <c r="T27" s="181"/>
      <c r="U27" s="181"/>
      <c r="V27" s="181"/>
      <c r="W27" s="181"/>
      <c r="X27" s="181"/>
      <c r="Y27" s="181"/>
      <c r="Z27" s="181"/>
      <c r="AA27" s="182"/>
      <c r="AB27" s="182"/>
      <c r="AC27" s="182"/>
      <c r="AD27" s="182"/>
      <c r="AE27" s="182"/>
      <c r="AF27" s="182"/>
      <c r="AG27" s="182"/>
      <c r="AH27" s="182"/>
      <c r="AJ27" s="169"/>
      <c r="AK27" s="169"/>
      <c r="AL27" s="169"/>
      <c r="AM27" s="169"/>
      <c r="AN27" s="169"/>
      <c r="AO27" s="169"/>
      <c r="AP27" s="169"/>
      <c r="AQ27" s="170"/>
      <c r="AR27" s="170"/>
      <c r="AS27" s="170"/>
      <c r="AT27" s="170"/>
      <c r="AU27" s="170"/>
      <c r="AV27" s="170"/>
      <c r="AW27" s="170"/>
      <c r="AX27" s="171"/>
      <c r="AY27" s="171"/>
      <c r="AZ27" s="169"/>
      <c r="BA27" s="169"/>
      <c r="BB27" s="169"/>
      <c r="BC27" s="169"/>
      <c r="BD27" s="169"/>
      <c r="BE27" s="169"/>
      <c r="BF27" s="169"/>
      <c r="BG27" s="170"/>
      <c r="BH27" s="170"/>
      <c r="BI27" s="170"/>
      <c r="BJ27" s="170"/>
      <c r="BK27" s="170"/>
      <c r="BL27" s="170"/>
      <c r="BM27" s="170"/>
      <c r="BN27" s="171"/>
      <c r="BO27" s="171"/>
    </row>
    <row r="28" spans="2:67" ht="9.75" customHeight="1">
      <c r="B28" s="191" t="s">
        <v>145</v>
      </c>
      <c r="C28" s="191"/>
      <c r="D28" s="192"/>
      <c r="E28" s="192"/>
      <c r="F28" s="192"/>
      <c r="G28" s="192"/>
      <c r="H28" s="192"/>
      <c r="I28" s="192"/>
      <c r="J28" s="192"/>
      <c r="K28" s="189"/>
      <c r="L28" s="189"/>
      <c r="M28" s="189"/>
      <c r="N28" s="189"/>
      <c r="O28" s="189"/>
      <c r="P28" s="189"/>
      <c r="Q28" s="189"/>
      <c r="R28" s="189"/>
      <c r="S28" s="189"/>
      <c r="T28" s="189"/>
      <c r="U28" s="189"/>
      <c r="V28" s="189"/>
      <c r="W28" s="189"/>
      <c r="X28" s="189"/>
      <c r="Y28" s="189"/>
      <c r="Z28" s="189"/>
      <c r="AA28" s="190"/>
      <c r="AB28" s="190"/>
      <c r="AC28" s="190"/>
      <c r="AD28" s="190"/>
      <c r="AE28" s="190"/>
      <c r="AF28" s="190"/>
      <c r="AG28" s="190"/>
      <c r="AH28" s="190"/>
      <c r="AJ28" s="169"/>
      <c r="AK28" s="169"/>
      <c r="AL28" s="169"/>
      <c r="AM28" s="169"/>
      <c r="AN28" s="169"/>
      <c r="AO28" s="169"/>
      <c r="AP28" s="169"/>
      <c r="AQ28" s="170"/>
      <c r="AR28" s="170"/>
      <c r="AS28" s="170"/>
      <c r="AT28" s="170"/>
      <c r="AU28" s="170"/>
      <c r="AV28" s="170"/>
      <c r="AW28" s="170"/>
      <c r="AX28" s="171"/>
      <c r="AY28" s="171"/>
      <c r="AZ28" s="169"/>
      <c r="BA28" s="169"/>
      <c r="BB28" s="169"/>
      <c r="BC28" s="169"/>
      <c r="BD28" s="169"/>
      <c r="BE28" s="169"/>
      <c r="BF28" s="169"/>
      <c r="BG28" s="170"/>
      <c r="BH28" s="170"/>
      <c r="BI28" s="170"/>
      <c r="BJ28" s="170"/>
      <c r="BK28" s="170"/>
      <c r="BL28" s="170"/>
      <c r="BM28" s="170"/>
      <c r="BN28" s="171"/>
      <c r="BO28" s="171"/>
    </row>
    <row r="29" spans="2:67" ht="9.75" customHeight="1">
      <c r="B29" s="191"/>
      <c r="C29" s="191"/>
      <c r="D29" s="192"/>
      <c r="E29" s="192"/>
      <c r="F29" s="192"/>
      <c r="G29" s="192"/>
      <c r="H29" s="192"/>
      <c r="I29" s="192"/>
      <c r="J29" s="192"/>
      <c r="K29" s="189"/>
      <c r="L29" s="189"/>
      <c r="M29" s="189"/>
      <c r="N29" s="189"/>
      <c r="O29" s="189"/>
      <c r="P29" s="189"/>
      <c r="Q29" s="189"/>
      <c r="R29" s="189"/>
      <c r="S29" s="189"/>
      <c r="T29" s="189"/>
      <c r="U29" s="189"/>
      <c r="V29" s="189"/>
      <c r="W29" s="189"/>
      <c r="X29" s="189"/>
      <c r="Y29" s="189"/>
      <c r="Z29" s="189"/>
      <c r="AA29" s="190"/>
      <c r="AB29" s="190"/>
      <c r="AC29" s="190"/>
      <c r="AD29" s="190"/>
      <c r="AE29" s="190"/>
      <c r="AF29" s="190"/>
      <c r="AG29" s="190"/>
      <c r="AH29" s="190"/>
      <c r="AJ29" s="169"/>
      <c r="AK29" s="169"/>
      <c r="AL29" s="169"/>
      <c r="AM29" s="169"/>
      <c r="AN29" s="169"/>
      <c r="AO29" s="169"/>
      <c r="AP29" s="169"/>
      <c r="AQ29" s="170"/>
      <c r="AR29" s="170"/>
      <c r="AS29" s="170"/>
      <c r="AT29" s="170"/>
      <c r="AU29" s="170"/>
      <c r="AV29" s="170"/>
      <c r="AW29" s="170"/>
      <c r="AX29" s="171"/>
      <c r="AY29" s="171"/>
      <c r="AZ29" s="169"/>
      <c r="BA29" s="169"/>
      <c r="BB29" s="169"/>
      <c r="BC29" s="169"/>
      <c r="BD29" s="169"/>
      <c r="BE29" s="169"/>
      <c r="BF29" s="169"/>
      <c r="BG29" s="170"/>
      <c r="BH29" s="170"/>
      <c r="BI29" s="170"/>
      <c r="BJ29" s="170"/>
      <c r="BK29" s="170"/>
      <c r="BL29" s="170"/>
      <c r="BM29" s="170"/>
      <c r="BN29" s="171"/>
      <c r="BO29" s="171"/>
    </row>
    <row r="30" spans="2:67" ht="9.75" customHeight="1">
      <c r="B30" s="187" t="s">
        <v>146</v>
      </c>
      <c r="C30" s="187"/>
      <c r="D30" s="188"/>
      <c r="E30" s="188"/>
      <c r="F30" s="188"/>
      <c r="G30" s="188"/>
      <c r="H30" s="188"/>
      <c r="I30" s="188"/>
      <c r="J30" s="188"/>
      <c r="K30" s="185"/>
      <c r="L30" s="185"/>
      <c r="M30" s="185"/>
      <c r="N30" s="185"/>
      <c r="O30" s="185"/>
      <c r="P30" s="185"/>
      <c r="Q30" s="185"/>
      <c r="R30" s="185"/>
      <c r="S30" s="185"/>
      <c r="T30" s="185"/>
      <c r="U30" s="185"/>
      <c r="V30" s="185"/>
      <c r="W30" s="185"/>
      <c r="X30" s="185"/>
      <c r="Y30" s="185"/>
      <c r="Z30" s="185"/>
      <c r="AA30" s="186"/>
      <c r="AB30" s="186"/>
      <c r="AC30" s="186"/>
      <c r="AD30" s="186"/>
      <c r="AE30" s="186"/>
      <c r="AF30" s="186"/>
      <c r="AG30" s="186"/>
      <c r="AH30" s="186"/>
      <c r="AJ30" s="169"/>
      <c r="AK30" s="169"/>
      <c r="AL30" s="169"/>
      <c r="AM30" s="169"/>
      <c r="AN30" s="169"/>
      <c r="AO30" s="169"/>
      <c r="AP30" s="169"/>
      <c r="AQ30" s="170"/>
      <c r="AR30" s="170"/>
      <c r="AS30" s="170"/>
      <c r="AT30" s="170"/>
      <c r="AU30" s="170"/>
      <c r="AV30" s="170"/>
      <c r="AW30" s="170"/>
      <c r="AX30" s="171"/>
      <c r="AY30" s="171"/>
      <c r="AZ30" s="169"/>
      <c r="BA30" s="169"/>
      <c r="BB30" s="169"/>
      <c r="BC30" s="169"/>
      <c r="BD30" s="169"/>
      <c r="BE30" s="169"/>
      <c r="BF30" s="169"/>
      <c r="BG30" s="170"/>
      <c r="BH30" s="170"/>
      <c r="BI30" s="170"/>
      <c r="BJ30" s="170"/>
      <c r="BK30" s="170"/>
      <c r="BL30" s="170"/>
      <c r="BM30" s="170"/>
      <c r="BN30" s="171"/>
      <c r="BO30" s="171"/>
    </row>
    <row r="31" spans="2:67" ht="9.75" customHeight="1">
      <c r="B31" s="187"/>
      <c r="C31" s="187"/>
      <c r="D31" s="188"/>
      <c r="E31" s="188"/>
      <c r="F31" s="188"/>
      <c r="G31" s="188"/>
      <c r="H31" s="188"/>
      <c r="I31" s="188"/>
      <c r="J31" s="188"/>
      <c r="K31" s="185"/>
      <c r="L31" s="185"/>
      <c r="M31" s="185"/>
      <c r="N31" s="185"/>
      <c r="O31" s="185"/>
      <c r="P31" s="185"/>
      <c r="Q31" s="185"/>
      <c r="R31" s="185"/>
      <c r="S31" s="185"/>
      <c r="T31" s="185"/>
      <c r="U31" s="185"/>
      <c r="V31" s="185"/>
      <c r="W31" s="185"/>
      <c r="X31" s="185"/>
      <c r="Y31" s="185"/>
      <c r="Z31" s="185"/>
      <c r="AA31" s="186"/>
      <c r="AB31" s="186"/>
      <c r="AC31" s="186"/>
      <c r="AD31" s="186"/>
      <c r="AE31" s="186"/>
      <c r="AF31" s="186"/>
      <c r="AG31" s="186"/>
      <c r="AH31" s="186"/>
      <c r="AJ31" s="169"/>
      <c r="AK31" s="169"/>
      <c r="AL31" s="169"/>
      <c r="AM31" s="169"/>
      <c r="AN31" s="169"/>
      <c r="AO31" s="169"/>
      <c r="AP31" s="169"/>
      <c r="AQ31" s="170"/>
      <c r="AR31" s="170"/>
      <c r="AS31" s="170"/>
      <c r="AT31" s="170"/>
      <c r="AU31" s="170"/>
      <c r="AV31" s="170"/>
      <c r="AW31" s="170"/>
      <c r="AX31" s="171"/>
      <c r="AY31" s="171"/>
      <c r="AZ31" s="169"/>
      <c r="BA31" s="169"/>
      <c r="BB31" s="169"/>
      <c r="BC31" s="169"/>
      <c r="BD31" s="169"/>
      <c r="BE31" s="169"/>
      <c r="BF31" s="169"/>
      <c r="BG31" s="170"/>
      <c r="BH31" s="170"/>
      <c r="BI31" s="170"/>
      <c r="BJ31" s="170"/>
      <c r="BK31" s="170"/>
      <c r="BL31" s="170"/>
      <c r="BM31" s="170"/>
      <c r="BN31" s="171"/>
      <c r="BO31" s="171"/>
    </row>
    <row r="32" spans="2:67" ht="9.75" customHeight="1">
      <c r="B32" s="183" t="s">
        <v>147</v>
      </c>
      <c r="C32" s="183"/>
      <c r="D32" s="184"/>
      <c r="E32" s="184"/>
      <c r="F32" s="184"/>
      <c r="G32" s="184"/>
      <c r="H32" s="184"/>
      <c r="I32" s="184"/>
      <c r="J32" s="184"/>
      <c r="K32" s="181"/>
      <c r="L32" s="181"/>
      <c r="M32" s="181"/>
      <c r="N32" s="181"/>
      <c r="O32" s="181"/>
      <c r="P32" s="181"/>
      <c r="Q32" s="181"/>
      <c r="R32" s="181"/>
      <c r="S32" s="181"/>
      <c r="T32" s="181"/>
      <c r="U32" s="181"/>
      <c r="V32" s="181"/>
      <c r="W32" s="181"/>
      <c r="X32" s="181"/>
      <c r="Y32" s="181"/>
      <c r="Z32" s="181"/>
      <c r="AA32" s="182"/>
      <c r="AB32" s="182"/>
      <c r="AC32" s="182"/>
      <c r="AD32" s="182"/>
      <c r="AE32" s="182"/>
      <c r="AF32" s="182"/>
      <c r="AG32" s="182"/>
      <c r="AH32" s="182"/>
      <c r="AJ32" s="169"/>
      <c r="AK32" s="169"/>
      <c r="AL32" s="169"/>
      <c r="AM32" s="169"/>
      <c r="AN32" s="169"/>
      <c r="AO32" s="169"/>
      <c r="AP32" s="169"/>
      <c r="AQ32" s="170"/>
      <c r="AR32" s="170"/>
      <c r="AS32" s="170"/>
      <c r="AT32" s="170"/>
      <c r="AU32" s="170"/>
      <c r="AV32" s="170"/>
      <c r="AW32" s="170"/>
      <c r="AX32" s="171"/>
      <c r="AY32" s="171"/>
      <c r="AZ32" s="169"/>
      <c r="BA32" s="169"/>
      <c r="BB32" s="169"/>
      <c r="BC32" s="169"/>
      <c r="BD32" s="169"/>
      <c r="BE32" s="169"/>
      <c r="BF32" s="169"/>
      <c r="BG32" s="170"/>
      <c r="BH32" s="170"/>
      <c r="BI32" s="170"/>
      <c r="BJ32" s="170"/>
      <c r="BK32" s="170"/>
      <c r="BL32" s="170"/>
      <c r="BM32" s="170"/>
      <c r="BN32" s="171"/>
      <c r="BO32" s="171"/>
    </row>
    <row r="33" spans="2:67" ht="9.75" customHeight="1">
      <c r="B33" s="183"/>
      <c r="C33" s="183"/>
      <c r="D33" s="184"/>
      <c r="E33" s="184"/>
      <c r="F33" s="184"/>
      <c r="G33" s="184"/>
      <c r="H33" s="184"/>
      <c r="I33" s="184"/>
      <c r="J33" s="184"/>
      <c r="K33" s="181"/>
      <c r="L33" s="181"/>
      <c r="M33" s="181"/>
      <c r="N33" s="181"/>
      <c r="O33" s="181"/>
      <c r="P33" s="181"/>
      <c r="Q33" s="181"/>
      <c r="R33" s="181"/>
      <c r="S33" s="181"/>
      <c r="T33" s="181"/>
      <c r="U33" s="181"/>
      <c r="V33" s="181"/>
      <c r="W33" s="181"/>
      <c r="X33" s="181"/>
      <c r="Y33" s="181"/>
      <c r="Z33" s="181"/>
      <c r="AA33" s="182"/>
      <c r="AB33" s="182"/>
      <c r="AC33" s="182"/>
      <c r="AD33" s="182"/>
      <c r="AE33" s="182"/>
      <c r="AF33" s="182"/>
      <c r="AG33" s="182"/>
      <c r="AH33" s="182"/>
      <c r="AJ33" s="169"/>
      <c r="AK33" s="169"/>
      <c r="AL33" s="169"/>
      <c r="AM33" s="169"/>
      <c r="AN33" s="169"/>
      <c r="AO33" s="169"/>
      <c r="AP33" s="169"/>
      <c r="AQ33" s="170"/>
      <c r="AR33" s="170"/>
      <c r="AS33" s="170"/>
      <c r="AT33" s="170"/>
      <c r="AU33" s="170"/>
      <c r="AV33" s="170"/>
      <c r="AW33" s="170"/>
      <c r="AX33" s="171"/>
      <c r="AY33" s="171"/>
      <c r="AZ33" s="169"/>
      <c r="BA33" s="169"/>
      <c r="BB33" s="169"/>
      <c r="BC33" s="169"/>
      <c r="BD33" s="169"/>
      <c r="BE33" s="169"/>
      <c r="BF33" s="169"/>
      <c r="BG33" s="170"/>
      <c r="BH33" s="170"/>
      <c r="BI33" s="170"/>
      <c r="BJ33" s="170"/>
      <c r="BK33" s="170"/>
      <c r="BL33" s="170"/>
      <c r="BM33" s="170"/>
      <c r="BN33" s="171"/>
      <c r="BO33" s="171"/>
    </row>
    <row r="34" spans="2:67" ht="9.75" customHeight="1">
      <c r="B34" s="183" t="s">
        <v>148</v>
      </c>
      <c r="C34" s="183"/>
      <c r="D34" s="184"/>
      <c r="E34" s="184"/>
      <c r="F34" s="184"/>
      <c r="G34" s="184"/>
      <c r="H34" s="184"/>
      <c r="I34" s="184"/>
      <c r="J34" s="184"/>
      <c r="K34" s="181"/>
      <c r="L34" s="181"/>
      <c r="M34" s="181"/>
      <c r="N34" s="181"/>
      <c r="O34" s="181"/>
      <c r="P34" s="181"/>
      <c r="Q34" s="181"/>
      <c r="R34" s="181"/>
      <c r="S34" s="181"/>
      <c r="T34" s="181"/>
      <c r="U34" s="181"/>
      <c r="V34" s="181"/>
      <c r="W34" s="181"/>
      <c r="X34" s="181"/>
      <c r="Y34" s="181"/>
      <c r="Z34" s="181"/>
      <c r="AA34" s="182"/>
      <c r="AB34" s="182"/>
      <c r="AC34" s="182"/>
      <c r="AD34" s="182"/>
      <c r="AE34" s="182"/>
      <c r="AF34" s="182"/>
      <c r="AG34" s="182"/>
      <c r="AH34" s="182"/>
      <c r="AJ34" s="169"/>
      <c r="AK34" s="169"/>
      <c r="AL34" s="169"/>
      <c r="AM34" s="169"/>
      <c r="AN34" s="169"/>
      <c r="AO34" s="169"/>
      <c r="AP34" s="169"/>
      <c r="AQ34" s="170"/>
      <c r="AR34" s="170"/>
      <c r="AS34" s="170"/>
      <c r="AT34" s="170"/>
      <c r="AU34" s="170"/>
      <c r="AV34" s="170"/>
      <c r="AW34" s="170"/>
      <c r="AX34" s="171"/>
      <c r="AY34" s="171"/>
      <c r="AZ34" s="169"/>
      <c r="BA34" s="169"/>
      <c r="BB34" s="169"/>
      <c r="BC34" s="169"/>
      <c r="BD34" s="169"/>
      <c r="BE34" s="169"/>
      <c r="BF34" s="169"/>
      <c r="BG34" s="170"/>
      <c r="BH34" s="170"/>
      <c r="BI34" s="170"/>
      <c r="BJ34" s="170"/>
      <c r="BK34" s="170"/>
      <c r="BL34" s="170"/>
      <c r="BM34" s="170"/>
      <c r="BN34" s="171"/>
      <c r="BO34" s="171"/>
    </row>
    <row r="35" spans="2:67" ht="9.75" customHeight="1">
      <c r="B35" s="183"/>
      <c r="C35" s="183"/>
      <c r="D35" s="184"/>
      <c r="E35" s="184"/>
      <c r="F35" s="184"/>
      <c r="G35" s="184"/>
      <c r="H35" s="184"/>
      <c r="I35" s="184"/>
      <c r="J35" s="184"/>
      <c r="K35" s="181"/>
      <c r="L35" s="181"/>
      <c r="M35" s="181"/>
      <c r="N35" s="181"/>
      <c r="O35" s="181"/>
      <c r="P35" s="181"/>
      <c r="Q35" s="181"/>
      <c r="R35" s="181"/>
      <c r="S35" s="181"/>
      <c r="T35" s="181"/>
      <c r="U35" s="181"/>
      <c r="V35" s="181"/>
      <c r="W35" s="181"/>
      <c r="X35" s="181"/>
      <c r="Y35" s="181"/>
      <c r="Z35" s="181"/>
      <c r="AA35" s="182"/>
      <c r="AB35" s="182"/>
      <c r="AC35" s="182"/>
      <c r="AD35" s="182"/>
      <c r="AE35" s="182"/>
      <c r="AF35" s="182"/>
      <c r="AG35" s="182"/>
      <c r="AH35" s="182"/>
      <c r="AJ35" s="169"/>
      <c r="AK35" s="169"/>
      <c r="AL35" s="169"/>
      <c r="AM35" s="169"/>
      <c r="AN35" s="169"/>
      <c r="AO35" s="169"/>
      <c r="AP35" s="169"/>
      <c r="AQ35" s="170"/>
      <c r="AR35" s="170"/>
      <c r="AS35" s="170"/>
      <c r="AT35" s="170"/>
      <c r="AU35" s="170"/>
      <c r="AV35" s="170"/>
      <c r="AW35" s="170"/>
      <c r="AX35" s="171"/>
      <c r="AY35" s="171"/>
      <c r="AZ35" s="169"/>
      <c r="BA35" s="169"/>
      <c r="BB35" s="169"/>
      <c r="BC35" s="169"/>
      <c r="BD35" s="169"/>
      <c r="BE35" s="169"/>
      <c r="BF35" s="169"/>
      <c r="BG35" s="170"/>
      <c r="BH35" s="170"/>
      <c r="BI35" s="170"/>
      <c r="BJ35" s="170"/>
      <c r="BK35" s="170"/>
      <c r="BL35" s="170"/>
      <c r="BM35" s="170"/>
      <c r="BN35" s="171"/>
      <c r="BO35" s="171"/>
    </row>
    <row r="36" spans="2:67" ht="9.75" customHeight="1">
      <c r="B36" s="179" t="s">
        <v>149</v>
      </c>
      <c r="C36" s="179"/>
      <c r="D36" s="180"/>
      <c r="E36" s="180"/>
      <c r="F36" s="180"/>
      <c r="G36" s="180"/>
      <c r="H36" s="180"/>
      <c r="I36" s="180"/>
      <c r="J36" s="180"/>
      <c r="K36" s="175"/>
      <c r="L36" s="175"/>
      <c r="M36" s="175"/>
      <c r="N36" s="175"/>
      <c r="O36" s="175"/>
      <c r="P36" s="175"/>
      <c r="Q36" s="175"/>
      <c r="R36" s="175"/>
      <c r="S36" s="175"/>
      <c r="T36" s="175"/>
      <c r="U36" s="175"/>
      <c r="V36" s="175"/>
      <c r="W36" s="175"/>
      <c r="X36" s="175"/>
      <c r="Y36" s="175"/>
      <c r="Z36" s="175"/>
      <c r="AA36" s="178"/>
      <c r="AB36" s="178"/>
      <c r="AC36" s="178"/>
      <c r="AD36" s="178"/>
      <c r="AE36" s="178"/>
      <c r="AF36" s="178"/>
      <c r="AG36" s="178"/>
      <c r="AH36" s="178"/>
      <c r="AJ36" s="169"/>
      <c r="AK36" s="169"/>
      <c r="AL36" s="169"/>
      <c r="AM36" s="169"/>
      <c r="AN36" s="169"/>
      <c r="AO36" s="169"/>
      <c r="AP36" s="169"/>
      <c r="AQ36" s="170"/>
      <c r="AR36" s="170"/>
      <c r="AS36" s="170"/>
      <c r="AT36" s="170"/>
      <c r="AU36" s="170"/>
      <c r="AV36" s="170"/>
      <c r="AW36" s="170"/>
      <c r="AX36" s="171"/>
      <c r="AY36" s="171"/>
      <c r="AZ36" s="176"/>
      <c r="BA36" s="176"/>
      <c r="BB36" s="176"/>
      <c r="BC36" s="176"/>
      <c r="BD36" s="176"/>
      <c r="BE36" s="176"/>
      <c r="BF36" s="176"/>
      <c r="BG36" s="177"/>
      <c r="BH36" s="177"/>
      <c r="BI36" s="177"/>
      <c r="BJ36" s="177"/>
      <c r="BK36" s="177"/>
      <c r="BL36" s="177"/>
      <c r="BM36" s="177"/>
      <c r="BN36" s="168"/>
      <c r="BO36" s="168"/>
    </row>
    <row r="37" spans="2:67" ht="9.75" customHeight="1">
      <c r="B37" s="179"/>
      <c r="C37" s="179"/>
      <c r="D37" s="180"/>
      <c r="E37" s="180"/>
      <c r="F37" s="180"/>
      <c r="G37" s="180"/>
      <c r="H37" s="180"/>
      <c r="I37" s="180"/>
      <c r="J37" s="180"/>
      <c r="K37" s="175"/>
      <c r="L37" s="175"/>
      <c r="M37" s="175"/>
      <c r="N37" s="175"/>
      <c r="O37" s="175"/>
      <c r="P37" s="175"/>
      <c r="Q37" s="175"/>
      <c r="R37" s="175"/>
      <c r="S37" s="175"/>
      <c r="T37" s="175"/>
      <c r="U37" s="175"/>
      <c r="V37" s="175"/>
      <c r="W37" s="175"/>
      <c r="X37" s="175"/>
      <c r="Y37" s="175"/>
      <c r="Z37" s="175"/>
      <c r="AA37" s="178"/>
      <c r="AB37" s="178"/>
      <c r="AC37" s="178"/>
      <c r="AD37" s="178"/>
      <c r="AE37" s="178"/>
      <c r="AF37" s="178"/>
      <c r="AG37" s="178"/>
      <c r="AH37" s="178"/>
      <c r="AJ37" s="169"/>
      <c r="AK37" s="169"/>
      <c r="AL37" s="169"/>
      <c r="AM37" s="169"/>
      <c r="AN37" s="169"/>
      <c r="AO37" s="169"/>
      <c r="AP37" s="169"/>
      <c r="AQ37" s="170"/>
      <c r="AR37" s="170"/>
      <c r="AS37" s="170"/>
      <c r="AT37" s="170"/>
      <c r="AU37" s="170"/>
      <c r="AV37" s="170"/>
      <c r="AW37" s="170"/>
      <c r="AX37" s="171"/>
      <c r="AY37" s="171"/>
      <c r="AZ37" s="172" t="s">
        <v>150</v>
      </c>
      <c r="BA37" s="172"/>
      <c r="BB37" s="172"/>
      <c r="BC37" s="172"/>
      <c r="BD37" s="172"/>
      <c r="BE37" s="172"/>
      <c r="BF37" s="173"/>
      <c r="BG37" s="173"/>
      <c r="BH37" s="173"/>
      <c r="BI37" s="173"/>
      <c r="BJ37" s="173"/>
      <c r="BK37" s="173"/>
      <c r="BL37" s="173"/>
      <c r="BM37" s="173"/>
      <c r="BN37" s="174" t="s">
        <v>151</v>
      </c>
      <c r="BO37" s="174"/>
    </row>
    <row r="38" spans="2:67" ht="9.75" customHeight="1">
      <c r="B38" s="163" t="s">
        <v>68</v>
      </c>
      <c r="C38" s="163"/>
      <c r="D38" s="163"/>
      <c r="E38" s="163"/>
      <c r="F38" s="163"/>
      <c r="G38" s="163"/>
      <c r="H38" s="163"/>
      <c r="I38" s="164" t="s">
        <v>152</v>
      </c>
      <c r="J38" s="164"/>
      <c r="K38" s="165">
        <f>K24+K26+K28</f>
        <v>0</v>
      </c>
      <c r="L38" s="165"/>
      <c r="M38" s="162">
        <f>SUM(M24:M36)</f>
        <v>0</v>
      </c>
      <c r="N38" s="162"/>
      <c r="O38" s="162">
        <f>SUM(O24:O36)</f>
        <v>0</v>
      </c>
      <c r="P38" s="162"/>
      <c r="Q38" s="162">
        <f>SUM(Q24:Q36)</f>
        <v>0</v>
      </c>
      <c r="R38" s="162"/>
      <c r="S38" s="162">
        <f>SUM(S24:S36)</f>
        <v>0</v>
      </c>
      <c r="T38" s="162"/>
      <c r="U38" s="162">
        <f>SUM(U24:U36)</f>
        <v>0</v>
      </c>
      <c r="V38" s="162"/>
      <c r="W38" s="162">
        <f>SUM(W24:W36)</f>
        <v>0</v>
      </c>
      <c r="X38" s="162"/>
      <c r="Y38" s="326"/>
      <c r="Z38" s="326"/>
      <c r="AA38" s="157"/>
      <c r="AB38" s="157"/>
      <c r="AC38" s="157"/>
      <c r="AD38" s="157"/>
      <c r="AE38" s="157"/>
      <c r="AF38" s="157"/>
      <c r="AG38" s="157"/>
      <c r="AH38" s="157"/>
      <c r="AJ38" s="158"/>
      <c r="AK38" s="158"/>
      <c r="AL38" s="158"/>
      <c r="AM38" s="158"/>
      <c r="AN38" s="158"/>
      <c r="AO38" s="158"/>
      <c r="AP38" s="158"/>
      <c r="AQ38" s="159"/>
      <c r="AR38" s="159"/>
      <c r="AS38" s="159"/>
      <c r="AT38" s="159"/>
      <c r="AU38" s="159"/>
      <c r="AV38" s="159"/>
      <c r="AW38" s="159"/>
      <c r="AX38" s="160"/>
      <c r="AY38" s="160"/>
      <c r="AZ38" s="172"/>
      <c r="BA38" s="172"/>
      <c r="BB38" s="172"/>
      <c r="BC38" s="172"/>
      <c r="BD38" s="172"/>
      <c r="BE38" s="172"/>
      <c r="BF38" s="173"/>
      <c r="BG38" s="173"/>
      <c r="BH38" s="173"/>
      <c r="BI38" s="173"/>
      <c r="BJ38" s="173"/>
      <c r="BK38" s="173"/>
      <c r="BL38" s="173"/>
      <c r="BM38" s="173"/>
      <c r="BN38" s="174"/>
      <c r="BO38" s="174"/>
    </row>
    <row r="39" spans="2:67" ht="13.5" customHeight="1">
      <c r="B39" s="163"/>
      <c r="C39" s="163"/>
      <c r="D39" s="163"/>
      <c r="E39" s="163"/>
      <c r="F39" s="163"/>
      <c r="G39" s="163"/>
      <c r="H39" s="163"/>
      <c r="I39" s="166" t="s">
        <v>153</v>
      </c>
      <c r="J39" s="166"/>
      <c r="K39" s="167">
        <f>SUM(K30:L37)</f>
        <v>0</v>
      </c>
      <c r="L39" s="167"/>
      <c r="M39" s="162"/>
      <c r="N39" s="162"/>
      <c r="O39" s="162"/>
      <c r="P39" s="162"/>
      <c r="Q39" s="162"/>
      <c r="R39" s="162"/>
      <c r="S39" s="162"/>
      <c r="T39" s="162"/>
      <c r="U39" s="162"/>
      <c r="V39" s="162"/>
      <c r="W39" s="162"/>
      <c r="X39" s="162"/>
      <c r="Y39" s="326"/>
      <c r="Z39" s="326"/>
      <c r="AA39" s="157"/>
      <c r="AB39" s="157"/>
      <c r="AC39" s="157"/>
      <c r="AD39" s="157"/>
      <c r="AE39" s="157"/>
      <c r="AF39" s="157"/>
      <c r="AG39" s="157"/>
      <c r="AH39" s="157"/>
      <c r="AJ39" s="158"/>
      <c r="AK39" s="158"/>
      <c r="AL39" s="158"/>
      <c r="AM39" s="158"/>
      <c r="AN39" s="158"/>
      <c r="AO39" s="158"/>
      <c r="AP39" s="158"/>
      <c r="AQ39" s="159"/>
      <c r="AR39" s="159"/>
      <c r="AS39" s="159"/>
      <c r="AT39" s="159"/>
      <c r="AU39" s="159"/>
      <c r="AV39" s="159"/>
      <c r="AW39" s="159"/>
      <c r="AX39" s="160"/>
      <c r="AY39" s="160"/>
      <c r="AZ39" s="161"/>
      <c r="BA39" s="161"/>
      <c r="BB39" s="161"/>
      <c r="BC39" s="161"/>
      <c r="BD39" s="161"/>
      <c r="BE39" s="161"/>
      <c r="BF39" s="154"/>
      <c r="BG39" s="154"/>
      <c r="BH39" s="154"/>
      <c r="BI39" s="154"/>
      <c r="BJ39" s="154"/>
      <c r="BK39" s="154"/>
      <c r="BL39" s="154"/>
      <c r="BM39" s="154"/>
      <c r="BN39" s="156"/>
      <c r="BO39" s="156"/>
    </row>
    <row r="40" spans="2:67" ht="13.5" customHeight="1">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J40" s="155"/>
      <c r="AK40" s="155"/>
      <c r="AL40" s="155"/>
      <c r="AM40" s="155"/>
      <c r="AN40" s="155"/>
      <c r="AO40" s="155"/>
      <c r="AP40" s="155"/>
      <c r="AQ40" s="155"/>
      <c r="AR40" s="155"/>
      <c r="AS40" s="155"/>
      <c r="AT40" s="155"/>
      <c r="AU40" s="155"/>
      <c r="AV40" s="155"/>
      <c r="AW40" s="155"/>
      <c r="AX40" s="155"/>
      <c r="AY40" s="155"/>
      <c r="AZ40" s="154"/>
      <c r="BA40" s="154"/>
      <c r="BB40" s="154"/>
      <c r="BC40" s="154"/>
      <c r="BD40" s="154"/>
      <c r="BE40" s="154"/>
      <c r="BF40" s="154"/>
      <c r="BG40" s="154"/>
      <c r="BH40" s="154"/>
      <c r="BI40" s="154"/>
      <c r="BJ40" s="154"/>
      <c r="BK40" s="154"/>
      <c r="BL40" s="154"/>
      <c r="BM40" s="154"/>
      <c r="BN40" s="154"/>
      <c r="BO40" s="154"/>
    </row>
    <row r="41" spans="2:67" ht="12" customHeight="1">
      <c r="B41" s="153" t="s">
        <v>65</v>
      </c>
      <c r="C41" s="153"/>
      <c r="D41" s="153"/>
      <c r="E41" s="153"/>
      <c r="F41" s="153"/>
      <c r="G41" s="153"/>
      <c r="H41" s="153"/>
      <c r="I41" s="151" t="s">
        <v>38</v>
      </c>
      <c r="J41" s="151"/>
      <c r="K41" s="151" t="s">
        <v>154</v>
      </c>
      <c r="L41" s="151"/>
      <c r="M41" s="151"/>
      <c r="N41" s="151" t="s">
        <v>155</v>
      </c>
      <c r="O41" s="151"/>
      <c r="P41" s="151" t="s">
        <v>156</v>
      </c>
      <c r="Q41" s="151"/>
      <c r="R41" s="151"/>
      <c r="S41" s="151" t="s">
        <v>157</v>
      </c>
      <c r="T41" s="151"/>
      <c r="U41" s="151" t="s">
        <v>158</v>
      </c>
      <c r="V41" s="151"/>
      <c r="W41" s="132" t="s">
        <v>140</v>
      </c>
      <c r="X41" s="132"/>
      <c r="Y41" s="132"/>
      <c r="Z41" s="132"/>
      <c r="AA41" s="132"/>
      <c r="AB41" s="132"/>
      <c r="AC41" s="132"/>
      <c r="AD41" s="132"/>
      <c r="AE41" s="132"/>
      <c r="AF41" s="132"/>
      <c r="AG41" s="132"/>
      <c r="AH41" s="132"/>
      <c r="AI41" s="153" t="s">
        <v>65</v>
      </c>
      <c r="AJ41" s="153"/>
      <c r="AK41" s="153"/>
      <c r="AL41" s="153"/>
      <c r="AM41" s="153"/>
      <c r="AN41" s="153"/>
      <c r="AO41" s="153"/>
      <c r="AP41" s="151" t="s">
        <v>38</v>
      </c>
      <c r="AQ41" s="151"/>
      <c r="AR41" s="151" t="s">
        <v>154</v>
      </c>
      <c r="AS41" s="151"/>
      <c r="AT41" s="151"/>
      <c r="AU41" s="151" t="s">
        <v>155</v>
      </c>
      <c r="AV41" s="151"/>
      <c r="AW41" s="151" t="s">
        <v>156</v>
      </c>
      <c r="AX41" s="151"/>
      <c r="AY41" s="151"/>
      <c r="AZ41" s="151" t="s">
        <v>157</v>
      </c>
      <c r="BA41" s="151"/>
      <c r="BB41" s="151" t="s">
        <v>158</v>
      </c>
      <c r="BC41" s="151"/>
      <c r="BD41" s="132" t="s">
        <v>140</v>
      </c>
      <c r="BE41" s="132"/>
      <c r="BF41" s="132"/>
      <c r="BG41" s="132"/>
      <c r="BH41" s="132"/>
      <c r="BI41" s="132"/>
      <c r="BJ41" s="132"/>
      <c r="BK41" s="132"/>
      <c r="BL41" s="132"/>
      <c r="BM41" s="132"/>
      <c r="BN41" s="132"/>
      <c r="BO41" s="132"/>
    </row>
    <row r="42" spans="2:67" ht="19.5" customHeight="1">
      <c r="B42" s="148"/>
      <c r="C42" s="148"/>
      <c r="D42" s="148"/>
      <c r="E42" s="148"/>
      <c r="F42" s="148"/>
      <c r="G42" s="148"/>
      <c r="H42" s="148"/>
      <c r="I42" s="126"/>
      <c r="J42" s="126"/>
      <c r="K42" s="152"/>
      <c r="L42" s="152"/>
      <c r="M42" s="152"/>
      <c r="N42" s="126"/>
      <c r="O42" s="126"/>
      <c r="P42" s="150"/>
      <c r="Q42" s="150"/>
      <c r="R42" s="150"/>
      <c r="S42" s="126"/>
      <c r="T42" s="126"/>
      <c r="U42" s="126"/>
      <c r="V42" s="126"/>
      <c r="W42" s="147"/>
      <c r="X42" s="147"/>
      <c r="Y42" s="147"/>
      <c r="Z42" s="147"/>
      <c r="AA42" s="147"/>
      <c r="AB42" s="147"/>
      <c r="AC42" s="147"/>
      <c r="AD42" s="147"/>
      <c r="AE42" s="147"/>
      <c r="AF42" s="147"/>
      <c r="AG42" s="147"/>
      <c r="AH42" s="147"/>
      <c r="AI42" s="148"/>
      <c r="AJ42" s="148"/>
      <c r="AK42" s="148"/>
      <c r="AL42" s="148"/>
      <c r="AM42" s="148"/>
      <c r="AN42" s="148"/>
      <c r="AO42" s="148"/>
      <c r="AP42" s="126"/>
      <c r="AQ42" s="126"/>
      <c r="AR42" s="152"/>
      <c r="AS42" s="152"/>
      <c r="AT42" s="152"/>
      <c r="AU42" s="126"/>
      <c r="AV42" s="126"/>
      <c r="AW42" s="150"/>
      <c r="AX42" s="150"/>
      <c r="AY42" s="150"/>
      <c r="AZ42" s="126"/>
      <c r="BA42" s="126"/>
      <c r="BB42" s="126"/>
      <c r="BC42" s="126"/>
      <c r="BD42" s="147"/>
      <c r="BE42" s="147"/>
      <c r="BF42" s="147"/>
      <c r="BG42" s="147"/>
      <c r="BH42" s="147"/>
      <c r="BI42" s="147"/>
      <c r="BJ42" s="147"/>
      <c r="BK42" s="147"/>
      <c r="BL42" s="147"/>
      <c r="BM42" s="147"/>
      <c r="BN42" s="147"/>
      <c r="BO42" s="147"/>
    </row>
    <row r="43" spans="2:67" ht="19.5" customHeight="1">
      <c r="B43" s="143"/>
      <c r="C43" s="143"/>
      <c r="D43" s="143"/>
      <c r="E43" s="143"/>
      <c r="F43" s="143"/>
      <c r="G43" s="143"/>
      <c r="H43" s="143"/>
      <c r="I43" s="115"/>
      <c r="J43" s="115"/>
      <c r="K43" s="144"/>
      <c r="L43" s="144"/>
      <c r="M43" s="144"/>
      <c r="N43" s="115"/>
      <c r="O43" s="115"/>
      <c r="P43" s="145"/>
      <c r="Q43" s="145"/>
      <c r="R43" s="145"/>
      <c r="S43" s="115"/>
      <c r="T43" s="115"/>
      <c r="U43" s="115"/>
      <c r="V43" s="115"/>
      <c r="W43" s="142"/>
      <c r="X43" s="142"/>
      <c r="Y43" s="142"/>
      <c r="Z43" s="142"/>
      <c r="AA43" s="142"/>
      <c r="AB43" s="142"/>
      <c r="AC43" s="142"/>
      <c r="AD43" s="142"/>
      <c r="AE43" s="142"/>
      <c r="AF43" s="142"/>
      <c r="AG43" s="142"/>
      <c r="AH43" s="142"/>
      <c r="AI43" s="143"/>
      <c r="AJ43" s="143"/>
      <c r="AK43" s="143"/>
      <c r="AL43" s="143"/>
      <c r="AM43" s="143"/>
      <c r="AN43" s="143"/>
      <c r="AO43" s="143"/>
      <c r="AP43" s="115"/>
      <c r="AQ43" s="115"/>
      <c r="AR43" s="144"/>
      <c r="AS43" s="144"/>
      <c r="AT43" s="144"/>
      <c r="AU43" s="115"/>
      <c r="AV43" s="115"/>
      <c r="AW43" s="145"/>
      <c r="AX43" s="145"/>
      <c r="AY43" s="145"/>
      <c r="AZ43" s="115"/>
      <c r="BA43" s="115"/>
      <c r="BB43" s="115"/>
      <c r="BC43" s="115"/>
      <c r="BD43" s="142"/>
      <c r="BE43" s="142"/>
      <c r="BF43" s="142"/>
      <c r="BG43" s="142"/>
      <c r="BH43" s="142"/>
      <c r="BI43" s="142"/>
      <c r="BJ43" s="142"/>
      <c r="BK43" s="142"/>
      <c r="BL43" s="142"/>
      <c r="BM43" s="142"/>
      <c r="BN43" s="142"/>
      <c r="BO43" s="142"/>
    </row>
    <row r="44" spans="2:67" ht="19.5" customHeight="1">
      <c r="B44" s="143"/>
      <c r="C44" s="143"/>
      <c r="D44" s="143"/>
      <c r="E44" s="143"/>
      <c r="F44" s="143"/>
      <c r="G44" s="143"/>
      <c r="H44" s="143"/>
      <c r="I44" s="115"/>
      <c r="J44" s="115"/>
      <c r="K44" s="144"/>
      <c r="L44" s="144"/>
      <c r="M44" s="144"/>
      <c r="N44" s="115"/>
      <c r="O44" s="115"/>
      <c r="P44" s="145"/>
      <c r="Q44" s="145"/>
      <c r="R44" s="145"/>
      <c r="S44" s="115"/>
      <c r="T44" s="115"/>
      <c r="U44" s="115"/>
      <c r="V44" s="115"/>
      <c r="W44" s="142"/>
      <c r="X44" s="142"/>
      <c r="Y44" s="142"/>
      <c r="Z44" s="142"/>
      <c r="AA44" s="142"/>
      <c r="AB44" s="142"/>
      <c r="AC44" s="142"/>
      <c r="AD44" s="142"/>
      <c r="AE44" s="142"/>
      <c r="AF44" s="142"/>
      <c r="AG44" s="142"/>
      <c r="AH44" s="142"/>
      <c r="AI44" s="143"/>
      <c r="AJ44" s="143"/>
      <c r="AK44" s="143"/>
      <c r="AL44" s="143"/>
      <c r="AM44" s="143"/>
      <c r="AN44" s="143"/>
      <c r="AO44" s="143"/>
      <c r="AP44" s="115"/>
      <c r="AQ44" s="115"/>
      <c r="AR44" s="144"/>
      <c r="AS44" s="144"/>
      <c r="AT44" s="144"/>
      <c r="AU44" s="115"/>
      <c r="AV44" s="115"/>
      <c r="AW44" s="145"/>
      <c r="AX44" s="145"/>
      <c r="AY44" s="145"/>
      <c r="AZ44" s="115"/>
      <c r="BA44" s="115"/>
      <c r="BB44" s="115"/>
      <c r="BC44" s="115"/>
      <c r="BD44" s="142"/>
      <c r="BE44" s="142"/>
      <c r="BF44" s="142"/>
      <c r="BG44" s="142"/>
      <c r="BH44" s="142"/>
      <c r="BI44" s="142"/>
      <c r="BJ44" s="142"/>
      <c r="BK44" s="142"/>
      <c r="BL44" s="142"/>
      <c r="BM44" s="142"/>
      <c r="BN44" s="142"/>
      <c r="BO44" s="142"/>
    </row>
    <row r="45" spans="2:67" ht="19.5" customHeight="1">
      <c r="B45" s="143"/>
      <c r="C45" s="143"/>
      <c r="D45" s="143"/>
      <c r="E45" s="143"/>
      <c r="F45" s="143"/>
      <c r="G45" s="143"/>
      <c r="H45" s="143"/>
      <c r="I45" s="115"/>
      <c r="J45" s="115"/>
      <c r="K45" s="144"/>
      <c r="L45" s="144"/>
      <c r="M45" s="144"/>
      <c r="N45" s="115"/>
      <c r="O45" s="115"/>
      <c r="P45" s="145"/>
      <c r="Q45" s="145"/>
      <c r="R45" s="145"/>
      <c r="S45" s="115"/>
      <c r="T45" s="115"/>
      <c r="U45" s="115"/>
      <c r="V45" s="115"/>
      <c r="W45" s="142"/>
      <c r="X45" s="142"/>
      <c r="Y45" s="142"/>
      <c r="Z45" s="142"/>
      <c r="AA45" s="142"/>
      <c r="AB45" s="142"/>
      <c r="AC45" s="142"/>
      <c r="AD45" s="142"/>
      <c r="AE45" s="142"/>
      <c r="AF45" s="142"/>
      <c r="AG45" s="142"/>
      <c r="AH45" s="142"/>
      <c r="AI45" s="143"/>
      <c r="AJ45" s="143"/>
      <c r="AK45" s="143"/>
      <c r="AL45" s="143"/>
      <c r="AM45" s="143"/>
      <c r="AN45" s="143"/>
      <c r="AO45" s="143"/>
      <c r="AP45" s="115"/>
      <c r="AQ45" s="115"/>
      <c r="AR45" s="144"/>
      <c r="AS45" s="144"/>
      <c r="AT45" s="144"/>
      <c r="AU45" s="115"/>
      <c r="AV45" s="115"/>
      <c r="AW45" s="145"/>
      <c r="AX45" s="145"/>
      <c r="AY45" s="145"/>
      <c r="AZ45" s="115"/>
      <c r="BA45" s="115"/>
      <c r="BB45" s="115"/>
      <c r="BC45" s="115"/>
      <c r="BD45" s="142"/>
      <c r="BE45" s="142"/>
      <c r="BF45" s="142"/>
      <c r="BG45" s="142"/>
      <c r="BH45" s="142"/>
      <c r="BI45" s="142"/>
      <c r="BJ45" s="142"/>
      <c r="BK45" s="142"/>
      <c r="BL45" s="142"/>
      <c r="BM45" s="142"/>
      <c r="BN45" s="142"/>
      <c r="BO45" s="142"/>
    </row>
    <row r="46" spans="2:67" ht="19.5" customHeight="1">
      <c r="B46" s="143"/>
      <c r="C46" s="143"/>
      <c r="D46" s="143"/>
      <c r="E46" s="143"/>
      <c r="F46" s="143"/>
      <c r="G46" s="143"/>
      <c r="H46" s="143"/>
      <c r="I46" s="115"/>
      <c r="J46" s="115"/>
      <c r="K46" s="144"/>
      <c r="L46" s="144"/>
      <c r="M46" s="144"/>
      <c r="N46" s="115"/>
      <c r="O46" s="115"/>
      <c r="P46" s="145"/>
      <c r="Q46" s="145"/>
      <c r="R46" s="145"/>
      <c r="S46" s="115"/>
      <c r="T46" s="115"/>
      <c r="U46" s="115"/>
      <c r="V46" s="115"/>
      <c r="W46" s="142"/>
      <c r="X46" s="142"/>
      <c r="Y46" s="142"/>
      <c r="Z46" s="142"/>
      <c r="AA46" s="142"/>
      <c r="AB46" s="142"/>
      <c r="AC46" s="142"/>
      <c r="AD46" s="142"/>
      <c r="AE46" s="142"/>
      <c r="AF46" s="142"/>
      <c r="AG46" s="142"/>
      <c r="AH46" s="142"/>
      <c r="AI46" s="143"/>
      <c r="AJ46" s="143"/>
      <c r="AK46" s="143"/>
      <c r="AL46" s="143"/>
      <c r="AM46" s="143"/>
      <c r="AN46" s="143"/>
      <c r="AO46" s="143"/>
      <c r="AP46" s="115"/>
      <c r="AQ46" s="115"/>
      <c r="AR46" s="144"/>
      <c r="AS46" s="144"/>
      <c r="AT46" s="144"/>
      <c r="AU46" s="115"/>
      <c r="AV46" s="115"/>
      <c r="AW46" s="145"/>
      <c r="AX46" s="145"/>
      <c r="AY46" s="145"/>
      <c r="AZ46" s="115"/>
      <c r="BA46" s="115"/>
      <c r="BB46" s="115"/>
      <c r="BC46" s="115"/>
      <c r="BD46" s="142"/>
      <c r="BE46" s="142"/>
      <c r="BF46" s="142"/>
      <c r="BG46" s="142"/>
      <c r="BH46" s="142"/>
      <c r="BI46" s="142"/>
      <c r="BJ46" s="142"/>
      <c r="BK46" s="142"/>
      <c r="BL46" s="142"/>
      <c r="BM46" s="142"/>
      <c r="BN46" s="142"/>
      <c r="BO46" s="142"/>
    </row>
    <row r="47" spans="2:67" ht="19.5" customHeight="1">
      <c r="B47" s="143"/>
      <c r="C47" s="143"/>
      <c r="D47" s="143"/>
      <c r="E47" s="143"/>
      <c r="F47" s="143"/>
      <c r="G47" s="143"/>
      <c r="H47" s="143"/>
      <c r="I47" s="115"/>
      <c r="J47" s="115"/>
      <c r="K47" s="144"/>
      <c r="L47" s="144"/>
      <c r="M47" s="144"/>
      <c r="N47" s="115"/>
      <c r="O47" s="115"/>
      <c r="P47" s="145"/>
      <c r="Q47" s="145"/>
      <c r="R47" s="145"/>
      <c r="S47" s="115"/>
      <c r="T47" s="115"/>
      <c r="U47" s="115"/>
      <c r="V47" s="115"/>
      <c r="W47" s="142"/>
      <c r="X47" s="142"/>
      <c r="Y47" s="142"/>
      <c r="Z47" s="142"/>
      <c r="AA47" s="142"/>
      <c r="AB47" s="142"/>
      <c r="AC47" s="142"/>
      <c r="AD47" s="142"/>
      <c r="AE47" s="142"/>
      <c r="AF47" s="142"/>
      <c r="AG47" s="142"/>
      <c r="AH47" s="142"/>
      <c r="AI47" s="143"/>
      <c r="AJ47" s="143"/>
      <c r="AK47" s="143"/>
      <c r="AL47" s="143"/>
      <c r="AM47" s="143"/>
      <c r="AN47" s="143"/>
      <c r="AO47" s="143"/>
      <c r="AP47" s="115"/>
      <c r="AQ47" s="115"/>
      <c r="AR47" s="144"/>
      <c r="AS47" s="144"/>
      <c r="AT47" s="144"/>
      <c r="AU47" s="115"/>
      <c r="AV47" s="115"/>
      <c r="AW47" s="145"/>
      <c r="AX47" s="145"/>
      <c r="AY47" s="145"/>
      <c r="AZ47" s="115"/>
      <c r="BA47" s="115"/>
      <c r="BB47" s="115"/>
      <c r="BC47" s="115"/>
      <c r="BD47" s="142"/>
      <c r="BE47" s="142"/>
      <c r="BF47" s="142"/>
      <c r="BG47" s="142"/>
      <c r="BH47" s="142"/>
      <c r="BI47" s="142"/>
      <c r="BJ47" s="142"/>
      <c r="BK47" s="142"/>
      <c r="BL47" s="142"/>
      <c r="BM47" s="142"/>
      <c r="BN47" s="142"/>
      <c r="BO47" s="142"/>
    </row>
    <row r="48" spans="2:67" ht="19.5" customHeight="1">
      <c r="B48" s="143"/>
      <c r="C48" s="143"/>
      <c r="D48" s="143"/>
      <c r="E48" s="143"/>
      <c r="F48" s="143"/>
      <c r="G48" s="143"/>
      <c r="H48" s="143"/>
      <c r="I48" s="115"/>
      <c r="J48" s="115"/>
      <c r="K48" s="144"/>
      <c r="L48" s="144"/>
      <c r="M48" s="144"/>
      <c r="N48" s="115"/>
      <c r="O48" s="115"/>
      <c r="P48" s="145"/>
      <c r="Q48" s="145"/>
      <c r="R48" s="145"/>
      <c r="S48" s="115"/>
      <c r="T48" s="115"/>
      <c r="U48" s="115"/>
      <c r="V48" s="115"/>
      <c r="W48" s="142"/>
      <c r="X48" s="142"/>
      <c r="Y48" s="142"/>
      <c r="Z48" s="142"/>
      <c r="AA48" s="142"/>
      <c r="AB48" s="142"/>
      <c r="AC48" s="142"/>
      <c r="AD48" s="142"/>
      <c r="AE48" s="142"/>
      <c r="AF48" s="142"/>
      <c r="AG48" s="142"/>
      <c r="AH48" s="142"/>
      <c r="AI48" s="143"/>
      <c r="AJ48" s="143"/>
      <c r="AK48" s="143"/>
      <c r="AL48" s="143"/>
      <c r="AM48" s="143"/>
      <c r="AN48" s="143"/>
      <c r="AO48" s="143"/>
      <c r="AP48" s="115"/>
      <c r="AQ48" s="115"/>
      <c r="AR48" s="144"/>
      <c r="AS48" s="144"/>
      <c r="AT48" s="144"/>
      <c r="AU48" s="115"/>
      <c r="AV48" s="115"/>
      <c r="AW48" s="145"/>
      <c r="AX48" s="145"/>
      <c r="AY48" s="145"/>
      <c r="AZ48" s="115"/>
      <c r="BA48" s="115"/>
      <c r="BB48" s="115"/>
      <c r="BC48" s="115"/>
      <c r="BD48" s="142"/>
      <c r="BE48" s="142"/>
      <c r="BF48" s="142"/>
      <c r="BG48" s="142"/>
      <c r="BH48" s="142"/>
      <c r="BI48" s="142"/>
      <c r="BJ48" s="142"/>
      <c r="BK48" s="142"/>
      <c r="BL48" s="142"/>
      <c r="BM48" s="142"/>
      <c r="BN48" s="142"/>
      <c r="BO48" s="142"/>
    </row>
    <row r="49" spans="2:67" ht="19.5" customHeight="1">
      <c r="B49" s="143"/>
      <c r="C49" s="143"/>
      <c r="D49" s="143"/>
      <c r="E49" s="143"/>
      <c r="F49" s="143"/>
      <c r="G49" s="143"/>
      <c r="H49" s="143"/>
      <c r="I49" s="115"/>
      <c r="J49" s="115"/>
      <c r="K49" s="144"/>
      <c r="L49" s="144"/>
      <c r="M49" s="144"/>
      <c r="N49" s="115"/>
      <c r="O49" s="115"/>
      <c r="P49" s="145"/>
      <c r="Q49" s="145"/>
      <c r="R49" s="145"/>
      <c r="S49" s="115"/>
      <c r="T49" s="115"/>
      <c r="U49" s="115"/>
      <c r="V49" s="115"/>
      <c r="W49" s="142"/>
      <c r="X49" s="142"/>
      <c r="Y49" s="142"/>
      <c r="Z49" s="142"/>
      <c r="AA49" s="142"/>
      <c r="AB49" s="142"/>
      <c r="AC49" s="142"/>
      <c r="AD49" s="142"/>
      <c r="AE49" s="142"/>
      <c r="AF49" s="142"/>
      <c r="AG49" s="142"/>
      <c r="AH49" s="142"/>
      <c r="AI49" s="143"/>
      <c r="AJ49" s="143"/>
      <c r="AK49" s="143"/>
      <c r="AL49" s="143"/>
      <c r="AM49" s="143"/>
      <c r="AN49" s="143"/>
      <c r="AO49" s="143"/>
      <c r="AP49" s="115"/>
      <c r="AQ49" s="115"/>
      <c r="AR49" s="144"/>
      <c r="AS49" s="144"/>
      <c r="AT49" s="144"/>
      <c r="AU49" s="115"/>
      <c r="AV49" s="115"/>
      <c r="AW49" s="145"/>
      <c r="AX49" s="145"/>
      <c r="AY49" s="145"/>
      <c r="AZ49" s="115"/>
      <c r="BA49" s="115"/>
      <c r="BB49" s="115"/>
      <c r="BC49" s="115"/>
      <c r="BD49" s="142"/>
      <c r="BE49" s="142"/>
      <c r="BF49" s="142"/>
      <c r="BG49" s="142"/>
      <c r="BH49" s="142"/>
      <c r="BI49" s="142"/>
      <c r="BJ49" s="142"/>
      <c r="BK49" s="142"/>
      <c r="BL49" s="142"/>
      <c r="BM49" s="142"/>
      <c r="BN49" s="142"/>
      <c r="BO49" s="142"/>
    </row>
    <row r="50" spans="2:67" ht="19.5" customHeight="1">
      <c r="B50" s="143"/>
      <c r="C50" s="143"/>
      <c r="D50" s="143"/>
      <c r="E50" s="143"/>
      <c r="F50" s="143"/>
      <c r="G50" s="143"/>
      <c r="H50" s="143"/>
      <c r="I50" s="115"/>
      <c r="J50" s="115"/>
      <c r="K50" s="144"/>
      <c r="L50" s="144"/>
      <c r="M50" s="144"/>
      <c r="N50" s="115"/>
      <c r="O50" s="115"/>
      <c r="P50" s="145"/>
      <c r="Q50" s="145"/>
      <c r="R50" s="145"/>
      <c r="S50" s="115"/>
      <c r="T50" s="115"/>
      <c r="U50" s="115"/>
      <c r="V50" s="115"/>
      <c r="W50" s="142"/>
      <c r="X50" s="142"/>
      <c r="Y50" s="142"/>
      <c r="Z50" s="142"/>
      <c r="AA50" s="142"/>
      <c r="AB50" s="142"/>
      <c r="AC50" s="142"/>
      <c r="AD50" s="142"/>
      <c r="AE50" s="142"/>
      <c r="AF50" s="142"/>
      <c r="AG50" s="142"/>
      <c r="AH50" s="142"/>
      <c r="AI50" s="143"/>
      <c r="AJ50" s="143"/>
      <c r="AK50" s="143"/>
      <c r="AL50" s="143"/>
      <c r="AM50" s="143"/>
      <c r="AN50" s="143"/>
      <c r="AO50" s="143"/>
      <c r="AP50" s="115"/>
      <c r="AQ50" s="115"/>
      <c r="AR50" s="144"/>
      <c r="AS50" s="144"/>
      <c r="AT50" s="144"/>
      <c r="AU50" s="115"/>
      <c r="AV50" s="115"/>
      <c r="AW50" s="145"/>
      <c r="AX50" s="145"/>
      <c r="AY50" s="145"/>
      <c r="AZ50" s="115"/>
      <c r="BA50" s="115"/>
      <c r="BB50" s="115"/>
      <c r="BC50" s="115"/>
      <c r="BD50" s="142"/>
      <c r="BE50" s="142"/>
      <c r="BF50" s="142"/>
      <c r="BG50" s="142"/>
      <c r="BH50" s="142"/>
      <c r="BI50" s="142"/>
      <c r="BJ50" s="142"/>
      <c r="BK50" s="142"/>
      <c r="BL50" s="142"/>
      <c r="BM50" s="142"/>
      <c r="BN50" s="142"/>
      <c r="BO50" s="142"/>
    </row>
    <row r="51" spans="2:67" ht="19.5" customHeight="1">
      <c r="B51" s="143"/>
      <c r="C51" s="143"/>
      <c r="D51" s="143"/>
      <c r="E51" s="143"/>
      <c r="F51" s="143"/>
      <c r="G51" s="143"/>
      <c r="H51" s="143"/>
      <c r="I51" s="115"/>
      <c r="J51" s="115"/>
      <c r="K51" s="144"/>
      <c r="L51" s="144"/>
      <c r="M51" s="144"/>
      <c r="N51" s="115"/>
      <c r="O51" s="115"/>
      <c r="P51" s="145"/>
      <c r="Q51" s="145"/>
      <c r="R51" s="145"/>
      <c r="S51" s="115"/>
      <c r="T51" s="115"/>
      <c r="U51" s="115"/>
      <c r="V51" s="115"/>
      <c r="W51" s="142"/>
      <c r="X51" s="142"/>
      <c r="Y51" s="142"/>
      <c r="Z51" s="142"/>
      <c r="AA51" s="142"/>
      <c r="AB51" s="142"/>
      <c r="AC51" s="142"/>
      <c r="AD51" s="142"/>
      <c r="AE51" s="142"/>
      <c r="AF51" s="142"/>
      <c r="AG51" s="142"/>
      <c r="AH51" s="142"/>
      <c r="AI51" s="143"/>
      <c r="AJ51" s="143"/>
      <c r="AK51" s="143"/>
      <c r="AL51" s="143"/>
      <c r="AM51" s="143"/>
      <c r="AN51" s="143"/>
      <c r="AO51" s="143"/>
      <c r="AP51" s="115"/>
      <c r="AQ51" s="115"/>
      <c r="AR51" s="144"/>
      <c r="AS51" s="144"/>
      <c r="AT51" s="144"/>
      <c r="AU51" s="115"/>
      <c r="AV51" s="115"/>
      <c r="AW51" s="145"/>
      <c r="AX51" s="145"/>
      <c r="AY51" s="145"/>
      <c r="AZ51" s="115"/>
      <c r="BA51" s="115"/>
      <c r="BB51" s="115"/>
      <c r="BC51" s="115"/>
      <c r="BD51" s="142"/>
      <c r="BE51" s="142"/>
      <c r="BF51" s="142"/>
      <c r="BG51" s="142"/>
      <c r="BH51" s="142"/>
      <c r="BI51" s="142"/>
      <c r="BJ51" s="142"/>
      <c r="BK51" s="142"/>
      <c r="BL51" s="142"/>
      <c r="BM51" s="142"/>
      <c r="BN51" s="142"/>
      <c r="BO51" s="142"/>
    </row>
    <row r="52" spans="2:67" ht="19.5" customHeight="1">
      <c r="B52" s="143"/>
      <c r="C52" s="143"/>
      <c r="D52" s="143"/>
      <c r="E52" s="143"/>
      <c r="F52" s="143"/>
      <c r="G52" s="143"/>
      <c r="H52" s="143"/>
      <c r="I52" s="115"/>
      <c r="J52" s="115"/>
      <c r="K52" s="144"/>
      <c r="L52" s="144"/>
      <c r="M52" s="144"/>
      <c r="N52" s="115"/>
      <c r="O52" s="115"/>
      <c r="P52" s="145"/>
      <c r="Q52" s="145"/>
      <c r="R52" s="145"/>
      <c r="S52" s="115"/>
      <c r="T52" s="115"/>
      <c r="U52" s="115"/>
      <c r="V52" s="115"/>
      <c r="W52" s="142"/>
      <c r="X52" s="142"/>
      <c r="Y52" s="142"/>
      <c r="Z52" s="142"/>
      <c r="AA52" s="142"/>
      <c r="AB52" s="142"/>
      <c r="AC52" s="142"/>
      <c r="AD52" s="142"/>
      <c r="AE52" s="142"/>
      <c r="AF52" s="142"/>
      <c r="AG52" s="142"/>
      <c r="AH52" s="142"/>
      <c r="AI52" s="143"/>
      <c r="AJ52" s="143"/>
      <c r="AK52" s="143"/>
      <c r="AL52" s="143"/>
      <c r="AM52" s="143"/>
      <c r="AN52" s="143"/>
      <c r="AO52" s="143"/>
      <c r="AP52" s="115"/>
      <c r="AQ52" s="115"/>
      <c r="AR52" s="144"/>
      <c r="AS52" s="144"/>
      <c r="AT52" s="144"/>
      <c r="AU52" s="115"/>
      <c r="AV52" s="115"/>
      <c r="AW52" s="145"/>
      <c r="AX52" s="145"/>
      <c r="AY52" s="145"/>
      <c r="AZ52" s="115"/>
      <c r="BA52" s="115"/>
      <c r="BB52" s="115"/>
      <c r="BC52" s="115"/>
      <c r="BD52" s="142"/>
      <c r="BE52" s="142"/>
      <c r="BF52" s="142"/>
      <c r="BG52" s="142"/>
      <c r="BH52" s="142"/>
      <c r="BI52" s="142"/>
      <c r="BJ52" s="142"/>
      <c r="BK52" s="142"/>
      <c r="BL52" s="142"/>
      <c r="BM52" s="142"/>
      <c r="BN52" s="142"/>
      <c r="BO52" s="142"/>
    </row>
    <row r="53" spans="2:67" ht="19.5" customHeight="1">
      <c r="B53" s="143"/>
      <c r="C53" s="143"/>
      <c r="D53" s="143"/>
      <c r="E53" s="143"/>
      <c r="F53" s="143"/>
      <c r="G53" s="143"/>
      <c r="H53" s="143"/>
      <c r="I53" s="115"/>
      <c r="J53" s="115"/>
      <c r="K53" s="144"/>
      <c r="L53" s="144"/>
      <c r="M53" s="144"/>
      <c r="N53" s="115"/>
      <c r="O53" s="115"/>
      <c r="P53" s="145"/>
      <c r="Q53" s="145"/>
      <c r="R53" s="145"/>
      <c r="S53" s="115"/>
      <c r="T53" s="115"/>
      <c r="U53" s="115"/>
      <c r="V53" s="115"/>
      <c r="W53" s="142"/>
      <c r="X53" s="142"/>
      <c r="Y53" s="142"/>
      <c r="Z53" s="142"/>
      <c r="AA53" s="142"/>
      <c r="AB53" s="142"/>
      <c r="AC53" s="142"/>
      <c r="AD53" s="142"/>
      <c r="AE53" s="142"/>
      <c r="AF53" s="142"/>
      <c r="AG53" s="142"/>
      <c r="AH53" s="142"/>
      <c r="AI53" s="143"/>
      <c r="AJ53" s="143"/>
      <c r="AK53" s="143"/>
      <c r="AL53" s="143"/>
      <c r="AM53" s="143"/>
      <c r="AN53" s="143"/>
      <c r="AO53" s="143"/>
      <c r="AP53" s="115"/>
      <c r="AQ53" s="115"/>
      <c r="AR53" s="144"/>
      <c r="AS53" s="144"/>
      <c r="AT53" s="144"/>
      <c r="AU53" s="115"/>
      <c r="AV53" s="115"/>
      <c r="AW53" s="145"/>
      <c r="AX53" s="145"/>
      <c r="AY53" s="145"/>
      <c r="AZ53" s="115"/>
      <c r="BA53" s="115"/>
      <c r="BB53" s="115"/>
      <c r="BC53" s="115"/>
      <c r="BD53" s="142"/>
      <c r="BE53" s="142"/>
      <c r="BF53" s="142"/>
      <c r="BG53" s="142"/>
      <c r="BH53" s="142"/>
      <c r="BI53" s="142"/>
      <c r="BJ53" s="142"/>
      <c r="BK53" s="142"/>
      <c r="BL53" s="142"/>
      <c r="BM53" s="142"/>
      <c r="BN53" s="142"/>
      <c r="BO53" s="142"/>
    </row>
    <row r="54" spans="2:67" ht="19.5" customHeight="1">
      <c r="B54" s="143"/>
      <c r="C54" s="143"/>
      <c r="D54" s="143"/>
      <c r="E54" s="143"/>
      <c r="F54" s="143"/>
      <c r="G54" s="143"/>
      <c r="H54" s="143"/>
      <c r="I54" s="115"/>
      <c r="J54" s="115"/>
      <c r="K54" s="144"/>
      <c r="L54" s="144"/>
      <c r="M54" s="144"/>
      <c r="N54" s="115"/>
      <c r="O54" s="115"/>
      <c r="P54" s="145"/>
      <c r="Q54" s="145"/>
      <c r="R54" s="145"/>
      <c r="S54" s="115"/>
      <c r="T54" s="115"/>
      <c r="U54" s="115"/>
      <c r="V54" s="115"/>
      <c r="W54" s="142"/>
      <c r="X54" s="142"/>
      <c r="Y54" s="142"/>
      <c r="Z54" s="142"/>
      <c r="AA54" s="142"/>
      <c r="AB54" s="142"/>
      <c r="AC54" s="142"/>
      <c r="AD54" s="142"/>
      <c r="AE54" s="142"/>
      <c r="AF54" s="142"/>
      <c r="AG54" s="142"/>
      <c r="AH54" s="142"/>
      <c r="AI54" s="143"/>
      <c r="AJ54" s="143"/>
      <c r="AK54" s="143"/>
      <c r="AL54" s="143"/>
      <c r="AM54" s="143"/>
      <c r="AN54" s="143"/>
      <c r="AO54" s="143"/>
      <c r="AP54" s="115"/>
      <c r="AQ54" s="115"/>
      <c r="AR54" s="144"/>
      <c r="AS54" s="144"/>
      <c r="AT54" s="144"/>
      <c r="AU54" s="115"/>
      <c r="AV54" s="115"/>
      <c r="AW54" s="145"/>
      <c r="AX54" s="145"/>
      <c r="AY54" s="145"/>
      <c r="AZ54" s="115"/>
      <c r="BA54" s="115"/>
      <c r="BB54" s="115"/>
      <c r="BC54" s="115"/>
      <c r="BD54" s="142"/>
      <c r="BE54" s="142"/>
      <c r="BF54" s="142"/>
      <c r="BG54" s="142"/>
      <c r="BH54" s="142"/>
      <c r="BI54" s="142"/>
      <c r="BJ54" s="142"/>
      <c r="BK54" s="142"/>
      <c r="BL54" s="142"/>
      <c r="BM54" s="142"/>
      <c r="BN54" s="142"/>
      <c r="BO54" s="142"/>
    </row>
    <row r="55" spans="2:67" ht="19.5" customHeight="1">
      <c r="B55" s="143"/>
      <c r="C55" s="143"/>
      <c r="D55" s="143"/>
      <c r="E55" s="143"/>
      <c r="F55" s="143"/>
      <c r="G55" s="143"/>
      <c r="H55" s="143"/>
      <c r="I55" s="115"/>
      <c r="J55" s="115"/>
      <c r="K55" s="144"/>
      <c r="L55" s="144"/>
      <c r="M55" s="144"/>
      <c r="N55" s="115"/>
      <c r="O55" s="115"/>
      <c r="P55" s="145"/>
      <c r="Q55" s="145"/>
      <c r="R55" s="145"/>
      <c r="S55" s="115"/>
      <c r="T55" s="115"/>
      <c r="U55" s="115"/>
      <c r="V55" s="115"/>
      <c r="W55" s="142"/>
      <c r="X55" s="142"/>
      <c r="Y55" s="142"/>
      <c r="Z55" s="142"/>
      <c r="AA55" s="142"/>
      <c r="AB55" s="142"/>
      <c r="AC55" s="142"/>
      <c r="AD55" s="142"/>
      <c r="AE55" s="142"/>
      <c r="AF55" s="142"/>
      <c r="AG55" s="142"/>
      <c r="AH55" s="142"/>
      <c r="AI55" s="143"/>
      <c r="AJ55" s="143"/>
      <c r="AK55" s="143"/>
      <c r="AL55" s="143"/>
      <c r="AM55" s="143"/>
      <c r="AN55" s="143"/>
      <c r="AO55" s="143"/>
      <c r="AP55" s="115"/>
      <c r="AQ55" s="115"/>
      <c r="AR55" s="144"/>
      <c r="AS55" s="144"/>
      <c r="AT55" s="144"/>
      <c r="AU55" s="115"/>
      <c r="AV55" s="115"/>
      <c r="AW55" s="145"/>
      <c r="AX55" s="145"/>
      <c r="AY55" s="145"/>
      <c r="AZ55" s="115"/>
      <c r="BA55" s="115"/>
      <c r="BB55" s="115"/>
      <c r="BC55" s="115"/>
      <c r="BD55" s="142"/>
      <c r="BE55" s="142"/>
      <c r="BF55" s="142"/>
      <c r="BG55" s="142"/>
      <c r="BH55" s="142"/>
      <c r="BI55" s="142"/>
      <c r="BJ55" s="142"/>
      <c r="BK55" s="142"/>
      <c r="BL55" s="142"/>
      <c r="BM55" s="142"/>
      <c r="BN55" s="142"/>
      <c r="BO55" s="142"/>
    </row>
    <row r="56" spans="2:67" ht="19.5" customHeight="1">
      <c r="B56" s="143"/>
      <c r="C56" s="143"/>
      <c r="D56" s="143"/>
      <c r="E56" s="143"/>
      <c r="F56" s="143"/>
      <c r="G56" s="143"/>
      <c r="H56" s="143"/>
      <c r="I56" s="115"/>
      <c r="J56" s="115"/>
      <c r="K56" s="144"/>
      <c r="L56" s="144"/>
      <c r="M56" s="144"/>
      <c r="N56" s="115"/>
      <c r="O56" s="115"/>
      <c r="P56" s="145"/>
      <c r="Q56" s="145"/>
      <c r="R56" s="145"/>
      <c r="S56" s="115"/>
      <c r="T56" s="115"/>
      <c r="U56" s="115"/>
      <c r="V56" s="115"/>
      <c r="W56" s="142"/>
      <c r="X56" s="142"/>
      <c r="Y56" s="142"/>
      <c r="Z56" s="142"/>
      <c r="AA56" s="142"/>
      <c r="AB56" s="142"/>
      <c r="AC56" s="142"/>
      <c r="AD56" s="142"/>
      <c r="AE56" s="142"/>
      <c r="AF56" s="142"/>
      <c r="AG56" s="142"/>
      <c r="AH56" s="142"/>
      <c r="AI56" s="143"/>
      <c r="AJ56" s="143"/>
      <c r="AK56" s="143"/>
      <c r="AL56" s="143"/>
      <c r="AM56" s="143"/>
      <c r="AN56" s="143"/>
      <c r="AO56" s="143"/>
      <c r="AP56" s="115"/>
      <c r="AQ56" s="115"/>
      <c r="AR56" s="144"/>
      <c r="AS56" s="144"/>
      <c r="AT56" s="144"/>
      <c r="AU56" s="115"/>
      <c r="AV56" s="115"/>
      <c r="AW56" s="145"/>
      <c r="AX56" s="145"/>
      <c r="AY56" s="145"/>
      <c r="AZ56" s="115"/>
      <c r="BA56" s="115"/>
      <c r="BB56" s="115"/>
      <c r="BC56" s="115"/>
      <c r="BD56" s="142"/>
      <c r="BE56" s="142"/>
      <c r="BF56" s="142"/>
      <c r="BG56" s="142"/>
      <c r="BH56" s="142"/>
      <c r="BI56" s="142"/>
      <c r="BJ56" s="142"/>
      <c r="BK56" s="142"/>
      <c r="BL56" s="142"/>
      <c r="BM56" s="142"/>
      <c r="BN56" s="142"/>
      <c r="BO56" s="142"/>
    </row>
    <row r="57" spans="1:67" ht="18.75" customHeight="1">
      <c r="A57"/>
      <c r="B57" s="143"/>
      <c r="C57" s="143"/>
      <c r="D57" s="143"/>
      <c r="E57" s="143"/>
      <c r="F57" s="143"/>
      <c r="G57" s="143"/>
      <c r="H57" s="143"/>
      <c r="I57" s="115"/>
      <c r="J57" s="115"/>
      <c r="K57" s="144"/>
      <c r="L57" s="144"/>
      <c r="M57" s="144"/>
      <c r="N57" s="115"/>
      <c r="O57" s="115"/>
      <c r="P57" s="145"/>
      <c r="Q57" s="145"/>
      <c r="R57" s="145"/>
      <c r="S57" s="115"/>
      <c r="T57" s="115"/>
      <c r="U57" s="115"/>
      <c r="V57" s="115"/>
      <c r="W57" s="142"/>
      <c r="X57" s="142"/>
      <c r="Y57" s="142"/>
      <c r="Z57" s="142"/>
      <c r="AA57" s="142"/>
      <c r="AB57" s="142"/>
      <c r="AC57" s="142"/>
      <c r="AD57" s="142"/>
      <c r="AE57" s="142"/>
      <c r="AF57" s="142"/>
      <c r="AG57" s="142"/>
      <c r="AH57" s="142"/>
      <c r="AI57" s="143"/>
      <c r="AJ57" s="143"/>
      <c r="AK57" s="143"/>
      <c r="AL57" s="143"/>
      <c r="AM57" s="143"/>
      <c r="AN57" s="143"/>
      <c r="AO57" s="143"/>
      <c r="AP57" s="115"/>
      <c r="AQ57" s="115"/>
      <c r="AR57" s="144"/>
      <c r="AS57" s="144"/>
      <c r="AT57" s="144"/>
      <c r="AU57" s="115"/>
      <c r="AV57" s="115"/>
      <c r="AW57" s="145"/>
      <c r="AX57" s="145"/>
      <c r="AY57" s="145"/>
      <c r="AZ57" s="115"/>
      <c r="BA57" s="115"/>
      <c r="BB57" s="115"/>
      <c r="BC57" s="115"/>
      <c r="BD57" s="142"/>
      <c r="BE57" s="142"/>
      <c r="BF57" s="142"/>
      <c r="BG57" s="142"/>
      <c r="BH57" s="142"/>
      <c r="BI57" s="142"/>
      <c r="BJ57" s="142"/>
      <c r="BK57" s="142"/>
      <c r="BL57" s="142"/>
      <c r="BM57" s="142"/>
      <c r="BN57" s="142"/>
      <c r="BO57" s="142"/>
    </row>
    <row r="58" spans="1:67" ht="18.75" customHeight="1">
      <c r="A58"/>
      <c r="B58" s="143"/>
      <c r="C58" s="143"/>
      <c r="D58" s="143"/>
      <c r="E58" s="143"/>
      <c r="F58" s="143"/>
      <c r="G58" s="143"/>
      <c r="H58" s="143"/>
      <c r="I58" s="115"/>
      <c r="J58" s="115"/>
      <c r="K58" s="144"/>
      <c r="L58" s="144"/>
      <c r="M58" s="144"/>
      <c r="N58" s="115"/>
      <c r="O58" s="115"/>
      <c r="P58" s="145"/>
      <c r="Q58" s="145"/>
      <c r="R58" s="145"/>
      <c r="S58" s="115"/>
      <c r="T58" s="115"/>
      <c r="U58" s="115"/>
      <c r="V58" s="115"/>
      <c r="W58" s="142"/>
      <c r="X58" s="142"/>
      <c r="Y58" s="142"/>
      <c r="Z58" s="142"/>
      <c r="AA58" s="142"/>
      <c r="AB58" s="142"/>
      <c r="AC58" s="142"/>
      <c r="AD58" s="142"/>
      <c r="AE58" s="142"/>
      <c r="AF58" s="142"/>
      <c r="AG58" s="142"/>
      <c r="AH58" s="142"/>
      <c r="AI58" s="143"/>
      <c r="AJ58" s="143"/>
      <c r="AK58" s="143"/>
      <c r="AL58" s="143"/>
      <c r="AM58" s="143"/>
      <c r="AN58" s="143"/>
      <c r="AO58" s="143"/>
      <c r="AP58" s="115"/>
      <c r="AQ58" s="115"/>
      <c r="AR58" s="144"/>
      <c r="AS58" s="144"/>
      <c r="AT58" s="144"/>
      <c r="AU58" s="115"/>
      <c r="AV58" s="115"/>
      <c r="AW58" s="145"/>
      <c r="AX58" s="145"/>
      <c r="AY58" s="145"/>
      <c r="AZ58" s="115"/>
      <c r="BA58" s="115"/>
      <c r="BB58" s="115"/>
      <c r="BC58" s="115"/>
      <c r="BD58" s="142"/>
      <c r="BE58" s="142"/>
      <c r="BF58" s="142"/>
      <c r="BG58" s="142"/>
      <c r="BH58" s="142"/>
      <c r="BI58" s="142"/>
      <c r="BJ58" s="142"/>
      <c r="BK58" s="142"/>
      <c r="BL58" s="142"/>
      <c r="BM58" s="142"/>
      <c r="BN58" s="142"/>
      <c r="BO58" s="142"/>
    </row>
    <row r="59" spans="1:67" ht="18.75" customHeight="1">
      <c r="A59"/>
      <c r="B59" s="143"/>
      <c r="C59" s="143"/>
      <c r="D59" s="143"/>
      <c r="E59" s="143"/>
      <c r="F59" s="143"/>
      <c r="G59" s="143"/>
      <c r="H59" s="143"/>
      <c r="I59" s="115"/>
      <c r="J59" s="115"/>
      <c r="K59" s="144"/>
      <c r="L59" s="144"/>
      <c r="M59" s="144"/>
      <c r="N59" s="115"/>
      <c r="O59" s="115"/>
      <c r="P59" s="145"/>
      <c r="Q59" s="145"/>
      <c r="R59" s="145"/>
      <c r="S59" s="115"/>
      <c r="T59" s="115"/>
      <c r="U59" s="115"/>
      <c r="V59" s="115"/>
      <c r="W59" s="142"/>
      <c r="X59" s="142"/>
      <c r="Y59" s="142"/>
      <c r="Z59" s="142"/>
      <c r="AA59" s="142"/>
      <c r="AB59" s="142"/>
      <c r="AC59" s="142"/>
      <c r="AD59" s="142"/>
      <c r="AE59" s="142"/>
      <c r="AF59" s="142"/>
      <c r="AG59" s="142"/>
      <c r="AH59" s="142"/>
      <c r="AI59" s="143"/>
      <c r="AJ59" s="143"/>
      <c r="AK59" s="143"/>
      <c r="AL59" s="143"/>
      <c r="AM59" s="143"/>
      <c r="AN59" s="143"/>
      <c r="AO59" s="143"/>
      <c r="AP59" s="115"/>
      <c r="AQ59" s="115"/>
      <c r="AR59" s="144"/>
      <c r="AS59" s="144"/>
      <c r="AT59" s="144"/>
      <c r="AU59" s="115"/>
      <c r="AV59" s="115"/>
      <c r="AW59" s="145"/>
      <c r="AX59" s="145"/>
      <c r="AY59" s="145"/>
      <c r="AZ59" s="115"/>
      <c r="BA59" s="115"/>
      <c r="BB59" s="115"/>
      <c r="BC59" s="115"/>
      <c r="BD59" s="142"/>
      <c r="BE59" s="142"/>
      <c r="BF59" s="142"/>
      <c r="BG59" s="142"/>
      <c r="BH59" s="142"/>
      <c r="BI59" s="142"/>
      <c r="BJ59" s="142"/>
      <c r="BK59" s="142"/>
      <c r="BL59" s="142"/>
      <c r="BM59" s="142"/>
      <c r="BN59" s="142"/>
      <c r="BO59" s="142"/>
    </row>
    <row r="60" spans="1:67" ht="18.75" customHeight="1">
      <c r="A60"/>
      <c r="B60" s="143"/>
      <c r="C60" s="143"/>
      <c r="D60" s="143"/>
      <c r="E60" s="143"/>
      <c r="F60" s="143"/>
      <c r="G60" s="143"/>
      <c r="H60" s="143"/>
      <c r="I60" s="115"/>
      <c r="J60" s="115"/>
      <c r="K60" s="144"/>
      <c r="L60" s="144"/>
      <c r="M60" s="144"/>
      <c r="N60" s="115"/>
      <c r="O60" s="115"/>
      <c r="P60" s="145"/>
      <c r="Q60" s="145"/>
      <c r="R60" s="145"/>
      <c r="S60" s="115"/>
      <c r="T60" s="115"/>
      <c r="U60" s="115"/>
      <c r="V60" s="115"/>
      <c r="W60" s="142"/>
      <c r="X60" s="142"/>
      <c r="Y60" s="142"/>
      <c r="Z60" s="142"/>
      <c r="AA60" s="142"/>
      <c r="AB60" s="142"/>
      <c r="AC60" s="142"/>
      <c r="AD60" s="142"/>
      <c r="AE60" s="142"/>
      <c r="AF60" s="142"/>
      <c r="AG60" s="142"/>
      <c r="AH60" s="142"/>
      <c r="AI60" s="143"/>
      <c r="AJ60" s="143"/>
      <c r="AK60" s="143"/>
      <c r="AL60" s="143"/>
      <c r="AM60" s="143"/>
      <c r="AN60" s="143"/>
      <c r="AO60" s="143"/>
      <c r="AP60" s="115"/>
      <c r="AQ60" s="115"/>
      <c r="AR60" s="144"/>
      <c r="AS60" s="144"/>
      <c r="AT60" s="144"/>
      <c r="AU60" s="115"/>
      <c r="AV60" s="115"/>
      <c r="AW60" s="145"/>
      <c r="AX60" s="145"/>
      <c r="AY60" s="145"/>
      <c r="AZ60" s="115"/>
      <c r="BA60" s="115"/>
      <c r="BB60" s="115"/>
      <c r="BC60" s="115"/>
      <c r="BD60" s="142"/>
      <c r="BE60" s="142"/>
      <c r="BF60" s="142"/>
      <c r="BG60" s="142"/>
      <c r="BH60" s="142"/>
      <c r="BI60" s="142"/>
      <c r="BJ60" s="142"/>
      <c r="BK60" s="142"/>
      <c r="BL60" s="142"/>
      <c r="BM60" s="142"/>
      <c r="BN60" s="142"/>
      <c r="BO60" s="142"/>
    </row>
    <row r="61" spans="1:67" ht="18.75" customHeight="1">
      <c r="A61"/>
      <c r="B61" s="143"/>
      <c r="C61" s="143"/>
      <c r="D61" s="143"/>
      <c r="E61" s="143"/>
      <c r="F61" s="143"/>
      <c r="G61" s="143"/>
      <c r="H61" s="143"/>
      <c r="I61" s="115"/>
      <c r="J61" s="115"/>
      <c r="K61" s="144"/>
      <c r="L61" s="144"/>
      <c r="M61" s="144"/>
      <c r="N61" s="115"/>
      <c r="O61" s="115"/>
      <c r="P61" s="145"/>
      <c r="Q61" s="145"/>
      <c r="R61" s="145"/>
      <c r="S61" s="115"/>
      <c r="T61" s="115"/>
      <c r="U61" s="115"/>
      <c r="V61" s="115"/>
      <c r="W61" s="142"/>
      <c r="X61" s="142"/>
      <c r="Y61" s="142"/>
      <c r="Z61" s="142"/>
      <c r="AA61" s="142"/>
      <c r="AB61" s="142"/>
      <c r="AC61" s="142"/>
      <c r="AD61" s="142"/>
      <c r="AE61" s="142"/>
      <c r="AF61" s="142"/>
      <c r="AG61" s="142"/>
      <c r="AH61" s="142"/>
      <c r="AI61" s="143"/>
      <c r="AJ61" s="143"/>
      <c r="AK61" s="143"/>
      <c r="AL61" s="143"/>
      <c r="AM61" s="143"/>
      <c r="AN61" s="143"/>
      <c r="AO61" s="143"/>
      <c r="AP61" s="115"/>
      <c r="AQ61" s="115"/>
      <c r="AR61" s="144"/>
      <c r="AS61" s="144"/>
      <c r="AT61" s="144"/>
      <c r="AU61" s="115"/>
      <c r="AV61" s="115"/>
      <c r="AW61" s="145"/>
      <c r="AX61" s="145"/>
      <c r="AY61" s="145"/>
      <c r="AZ61" s="115"/>
      <c r="BA61" s="115"/>
      <c r="BB61" s="115"/>
      <c r="BC61" s="115"/>
      <c r="BD61" s="142"/>
      <c r="BE61" s="142"/>
      <c r="BF61" s="142"/>
      <c r="BG61" s="142"/>
      <c r="BH61" s="142"/>
      <c r="BI61" s="142"/>
      <c r="BJ61" s="142"/>
      <c r="BK61" s="142"/>
      <c r="BL61" s="142"/>
      <c r="BM61" s="142"/>
      <c r="BN61" s="142"/>
      <c r="BO61" s="142"/>
    </row>
    <row r="62" spans="1:67" ht="18.75" customHeight="1">
      <c r="A62"/>
      <c r="B62" s="143"/>
      <c r="C62" s="143"/>
      <c r="D62" s="143"/>
      <c r="E62" s="143"/>
      <c r="F62" s="143"/>
      <c r="G62" s="143"/>
      <c r="H62" s="143"/>
      <c r="I62" s="115"/>
      <c r="J62" s="115"/>
      <c r="K62" s="144"/>
      <c r="L62" s="144"/>
      <c r="M62" s="144"/>
      <c r="N62" s="115"/>
      <c r="O62" s="115"/>
      <c r="P62" s="145"/>
      <c r="Q62" s="145"/>
      <c r="R62" s="145"/>
      <c r="S62" s="115"/>
      <c r="T62" s="115"/>
      <c r="U62" s="115"/>
      <c r="V62" s="115"/>
      <c r="W62" s="142"/>
      <c r="X62" s="142"/>
      <c r="Y62" s="142"/>
      <c r="Z62" s="142"/>
      <c r="AA62" s="142"/>
      <c r="AB62" s="142"/>
      <c r="AC62" s="142"/>
      <c r="AD62" s="142"/>
      <c r="AE62" s="142"/>
      <c r="AF62" s="142"/>
      <c r="AG62" s="142"/>
      <c r="AH62" s="142"/>
      <c r="AI62" s="143"/>
      <c r="AJ62" s="143"/>
      <c r="AK62" s="143"/>
      <c r="AL62" s="143"/>
      <c r="AM62" s="143"/>
      <c r="AN62" s="143"/>
      <c r="AO62" s="143"/>
      <c r="AP62" s="115"/>
      <c r="AQ62" s="115"/>
      <c r="AR62" s="144"/>
      <c r="AS62" s="144"/>
      <c r="AT62" s="144"/>
      <c r="AU62" s="115"/>
      <c r="AV62" s="115"/>
      <c r="AW62" s="145"/>
      <c r="AX62" s="145"/>
      <c r="AY62" s="145"/>
      <c r="AZ62" s="115"/>
      <c r="BA62" s="115"/>
      <c r="BB62" s="115"/>
      <c r="BC62" s="115"/>
      <c r="BD62" s="142"/>
      <c r="BE62" s="142"/>
      <c r="BF62" s="142"/>
      <c r="BG62" s="142"/>
      <c r="BH62" s="142"/>
      <c r="BI62" s="142"/>
      <c r="BJ62" s="142"/>
      <c r="BK62" s="142"/>
      <c r="BL62" s="142"/>
      <c r="BM62" s="142"/>
      <c r="BN62" s="142"/>
      <c r="BO62" s="142"/>
    </row>
    <row r="63" spans="1:67" ht="18.75" customHeight="1">
      <c r="A63"/>
      <c r="B63" s="143"/>
      <c r="C63" s="143"/>
      <c r="D63" s="143"/>
      <c r="E63" s="143"/>
      <c r="F63" s="143"/>
      <c r="G63" s="143"/>
      <c r="H63" s="143"/>
      <c r="I63" s="115"/>
      <c r="J63" s="115"/>
      <c r="K63" s="144"/>
      <c r="L63" s="144"/>
      <c r="M63" s="144"/>
      <c r="N63" s="115"/>
      <c r="O63" s="115"/>
      <c r="P63" s="145"/>
      <c r="Q63" s="145"/>
      <c r="R63" s="145"/>
      <c r="S63" s="115"/>
      <c r="T63" s="115"/>
      <c r="U63" s="115"/>
      <c r="V63" s="115"/>
      <c r="W63" s="142"/>
      <c r="X63" s="142"/>
      <c r="Y63" s="142"/>
      <c r="Z63" s="142"/>
      <c r="AA63" s="142"/>
      <c r="AB63" s="142"/>
      <c r="AC63" s="142"/>
      <c r="AD63" s="142"/>
      <c r="AE63" s="142"/>
      <c r="AF63" s="142"/>
      <c r="AG63" s="142"/>
      <c r="AH63" s="142"/>
      <c r="AI63" s="143"/>
      <c r="AJ63" s="143"/>
      <c r="AK63" s="143"/>
      <c r="AL63" s="143"/>
      <c r="AM63" s="143"/>
      <c r="AN63" s="143"/>
      <c r="AO63" s="143"/>
      <c r="AP63" s="115"/>
      <c r="AQ63" s="115"/>
      <c r="AR63" s="144"/>
      <c r="AS63" s="144"/>
      <c r="AT63" s="144"/>
      <c r="AU63" s="115"/>
      <c r="AV63" s="115"/>
      <c r="AW63" s="145"/>
      <c r="AX63" s="145"/>
      <c r="AY63" s="145"/>
      <c r="AZ63" s="115"/>
      <c r="BA63" s="115"/>
      <c r="BB63" s="115"/>
      <c r="BC63" s="115"/>
      <c r="BD63" s="142"/>
      <c r="BE63" s="142"/>
      <c r="BF63" s="142"/>
      <c r="BG63" s="142"/>
      <c r="BH63" s="142"/>
      <c r="BI63" s="142"/>
      <c r="BJ63" s="142"/>
      <c r="BK63" s="142"/>
      <c r="BL63" s="142"/>
      <c r="BM63" s="142"/>
      <c r="BN63" s="142"/>
      <c r="BO63" s="142"/>
    </row>
    <row r="64" spans="1:67" ht="18.75" customHeight="1">
      <c r="A64"/>
      <c r="B64" s="143"/>
      <c r="C64" s="143"/>
      <c r="D64" s="143"/>
      <c r="E64" s="143"/>
      <c r="F64" s="143"/>
      <c r="G64" s="143"/>
      <c r="H64" s="143"/>
      <c r="I64" s="115"/>
      <c r="J64" s="115"/>
      <c r="K64" s="144"/>
      <c r="L64" s="144"/>
      <c r="M64" s="144"/>
      <c r="N64" s="115"/>
      <c r="O64" s="115"/>
      <c r="P64" s="145"/>
      <c r="Q64" s="145"/>
      <c r="R64" s="145"/>
      <c r="S64" s="115"/>
      <c r="T64" s="115"/>
      <c r="U64" s="115"/>
      <c r="V64" s="115"/>
      <c r="W64" s="142"/>
      <c r="X64" s="142"/>
      <c r="Y64" s="142"/>
      <c r="Z64" s="142"/>
      <c r="AA64" s="142"/>
      <c r="AB64" s="142"/>
      <c r="AC64" s="142"/>
      <c r="AD64" s="142"/>
      <c r="AE64" s="142"/>
      <c r="AF64" s="142"/>
      <c r="AG64" s="142"/>
      <c r="AH64" s="142"/>
      <c r="AI64" s="143"/>
      <c r="AJ64" s="143"/>
      <c r="AK64" s="143"/>
      <c r="AL64" s="143"/>
      <c r="AM64" s="143"/>
      <c r="AN64" s="143"/>
      <c r="AO64" s="143"/>
      <c r="AP64" s="115"/>
      <c r="AQ64" s="115"/>
      <c r="AR64" s="144"/>
      <c r="AS64" s="144"/>
      <c r="AT64" s="144"/>
      <c r="AU64" s="115"/>
      <c r="AV64" s="115"/>
      <c r="AW64" s="145"/>
      <c r="AX64" s="145"/>
      <c r="AY64" s="145"/>
      <c r="AZ64" s="115"/>
      <c r="BA64" s="115"/>
      <c r="BB64" s="115"/>
      <c r="BC64" s="115"/>
      <c r="BD64" s="142"/>
      <c r="BE64" s="142"/>
      <c r="BF64" s="142"/>
      <c r="BG64" s="142"/>
      <c r="BH64" s="142"/>
      <c r="BI64" s="142"/>
      <c r="BJ64" s="142"/>
      <c r="BK64" s="142"/>
      <c r="BL64" s="142"/>
      <c r="BM64" s="142"/>
      <c r="BN64" s="142"/>
      <c r="BO64" s="142"/>
    </row>
    <row r="65" spans="1:67" ht="18.75" customHeight="1">
      <c r="A65"/>
      <c r="B65" s="143"/>
      <c r="C65" s="143"/>
      <c r="D65" s="143"/>
      <c r="E65" s="143"/>
      <c r="F65" s="143"/>
      <c r="G65" s="143"/>
      <c r="H65" s="143"/>
      <c r="I65" s="115"/>
      <c r="J65" s="115"/>
      <c r="K65" s="144"/>
      <c r="L65" s="144"/>
      <c r="M65" s="144"/>
      <c r="N65" s="115"/>
      <c r="O65" s="115"/>
      <c r="P65" s="145"/>
      <c r="Q65" s="145"/>
      <c r="R65" s="145"/>
      <c r="S65" s="115"/>
      <c r="T65" s="115"/>
      <c r="U65" s="115"/>
      <c r="V65" s="115"/>
      <c r="W65" s="142"/>
      <c r="X65" s="142"/>
      <c r="Y65" s="142"/>
      <c r="Z65" s="142"/>
      <c r="AA65" s="142"/>
      <c r="AB65" s="142"/>
      <c r="AC65" s="142"/>
      <c r="AD65" s="142"/>
      <c r="AE65" s="142"/>
      <c r="AF65" s="142"/>
      <c r="AG65" s="142"/>
      <c r="AH65" s="142"/>
      <c r="AI65" s="143"/>
      <c r="AJ65" s="143"/>
      <c r="AK65" s="143"/>
      <c r="AL65" s="143"/>
      <c r="AM65" s="143"/>
      <c r="AN65" s="143"/>
      <c r="AO65" s="143"/>
      <c r="AP65" s="115"/>
      <c r="AQ65" s="115"/>
      <c r="AR65" s="144"/>
      <c r="AS65" s="144"/>
      <c r="AT65" s="144"/>
      <c r="AU65" s="115"/>
      <c r="AV65" s="115"/>
      <c r="AW65" s="145"/>
      <c r="AX65" s="145"/>
      <c r="AY65" s="145"/>
      <c r="AZ65" s="115"/>
      <c r="BA65" s="115"/>
      <c r="BB65" s="115"/>
      <c r="BC65" s="115"/>
      <c r="BD65" s="142"/>
      <c r="BE65" s="142"/>
      <c r="BF65" s="142"/>
      <c r="BG65" s="142"/>
      <c r="BH65" s="142"/>
      <c r="BI65" s="142"/>
      <c r="BJ65" s="142"/>
      <c r="BK65" s="142"/>
      <c r="BL65" s="142"/>
      <c r="BM65" s="142"/>
      <c r="BN65" s="142"/>
      <c r="BO65" s="142"/>
    </row>
    <row r="66" spans="1:67" ht="18.75" customHeight="1">
      <c r="A66"/>
      <c r="B66" s="143"/>
      <c r="C66" s="143"/>
      <c r="D66" s="143"/>
      <c r="E66" s="143"/>
      <c r="F66" s="143"/>
      <c r="G66" s="143"/>
      <c r="H66" s="143"/>
      <c r="I66" s="115"/>
      <c r="J66" s="115"/>
      <c r="K66" s="144"/>
      <c r="L66" s="144"/>
      <c r="M66" s="144"/>
      <c r="N66" s="115"/>
      <c r="O66" s="115"/>
      <c r="P66" s="145"/>
      <c r="Q66" s="145"/>
      <c r="R66" s="145"/>
      <c r="S66" s="115"/>
      <c r="T66" s="115"/>
      <c r="U66" s="115"/>
      <c r="V66" s="115"/>
      <c r="W66" s="142"/>
      <c r="X66" s="142"/>
      <c r="Y66" s="142"/>
      <c r="Z66" s="142"/>
      <c r="AA66" s="142"/>
      <c r="AB66" s="142"/>
      <c r="AC66" s="142"/>
      <c r="AD66" s="142"/>
      <c r="AE66" s="142"/>
      <c r="AF66" s="142"/>
      <c r="AG66" s="142"/>
      <c r="AH66" s="142"/>
      <c r="AI66" s="143"/>
      <c r="AJ66" s="143"/>
      <c r="AK66" s="143"/>
      <c r="AL66" s="143"/>
      <c r="AM66" s="143"/>
      <c r="AN66" s="143"/>
      <c r="AO66" s="143"/>
      <c r="AP66" s="115"/>
      <c r="AQ66" s="115"/>
      <c r="AR66" s="144"/>
      <c r="AS66" s="144"/>
      <c r="AT66" s="144"/>
      <c r="AU66" s="115"/>
      <c r="AV66" s="115"/>
      <c r="AW66" s="145"/>
      <c r="AX66" s="145"/>
      <c r="AY66" s="145"/>
      <c r="AZ66" s="115"/>
      <c r="BA66" s="115"/>
      <c r="BB66" s="115"/>
      <c r="BC66" s="115"/>
      <c r="BD66" s="142"/>
      <c r="BE66" s="142"/>
      <c r="BF66" s="142"/>
      <c r="BG66" s="142"/>
      <c r="BH66" s="142"/>
      <c r="BI66" s="142"/>
      <c r="BJ66" s="142"/>
      <c r="BK66" s="142"/>
      <c r="BL66" s="142"/>
      <c r="BM66" s="142"/>
      <c r="BN66" s="142"/>
      <c r="BO66" s="142"/>
    </row>
    <row r="67" spans="1:67" ht="18.75" customHeight="1">
      <c r="A67"/>
      <c r="B67" s="143"/>
      <c r="C67" s="143"/>
      <c r="D67" s="143"/>
      <c r="E67" s="143"/>
      <c r="F67" s="143"/>
      <c r="G67" s="143"/>
      <c r="H67" s="143"/>
      <c r="I67" s="115"/>
      <c r="J67" s="115"/>
      <c r="K67" s="144"/>
      <c r="L67" s="144"/>
      <c r="M67" s="144"/>
      <c r="N67" s="115"/>
      <c r="O67" s="115"/>
      <c r="P67" s="145"/>
      <c r="Q67" s="145"/>
      <c r="R67" s="145"/>
      <c r="S67" s="115"/>
      <c r="T67" s="115"/>
      <c r="U67" s="115"/>
      <c r="V67" s="115"/>
      <c r="W67" s="142"/>
      <c r="X67" s="142"/>
      <c r="Y67" s="142"/>
      <c r="Z67" s="142"/>
      <c r="AA67" s="142"/>
      <c r="AB67" s="142"/>
      <c r="AC67" s="142"/>
      <c r="AD67" s="142"/>
      <c r="AE67" s="142"/>
      <c r="AF67" s="142"/>
      <c r="AG67" s="142"/>
      <c r="AH67" s="142"/>
      <c r="AI67" s="143"/>
      <c r="AJ67" s="143"/>
      <c r="AK67" s="143"/>
      <c r="AL67" s="143"/>
      <c r="AM67" s="143"/>
      <c r="AN67" s="143"/>
      <c r="AO67" s="143"/>
      <c r="AP67" s="115"/>
      <c r="AQ67" s="115"/>
      <c r="AR67" s="144"/>
      <c r="AS67" s="144"/>
      <c r="AT67" s="144"/>
      <c r="AU67" s="115"/>
      <c r="AV67" s="115"/>
      <c r="AW67" s="145"/>
      <c r="AX67" s="145"/>
      <c r="AY67" s="145"/>
      <c r="AZ67" s="115"/>
      <c r="BA67" s="115"/>
      <c r="BB67" s="115"/>
      <c r="BC67" s="115"/>
      <c r="BD67" s="142"/>
      <c r="BE67" s="142"/>
      <c r="BF67" s="142"/>
      <c r="BG67" s="142"/>
      <c r="BH67" s="142"/>
      <c r="BI67" s="142"/>
      <c r="BJ67" s="142"/>
      <c r="BK67" s="142"/>
      <c r="BL67" s="142"/>
      <c r="BM67" s="142"/>
      <c r="BN67" s="142"/>
      <c r="BO67" s="142"/>
    </row>
    <row r="68" spans="1:67" ht="18.75" customHeight="1">
      <c r="A68"/>
      <c r="B68" s="143"/>
      <c r="C68" s="143"/>
      <c r="D68" s="143"/>
      <c r="E68" s="143"/>
      <c r="F68" s="143"/>
      <c r="G68" s="143"/>
      <c r="H68" s="143"/>
      <c r="I68" s="115"/>
      <c r="J68" s="115"/>
      <c r="K68" s="144"/>
      <c r="L68" s="144"/>
      <c r="M68" s="144"/>
      <c r="N68" s="115"/>
      <c r="O68" s="115"/>
      <c r="P68" s="145"/>
      <c r="Q68" s="145"/>
      <c r="R68" s="145"/>
      <c r="S68" s="115"/>
      <c r="T68" s="115"/>
      <c r="U68" s="115"/>
      <c r="V68" s="115"/>
      <c r="W68" s="142"/>
      <c r="X68" s="142"/>
      <c r="Y68" s="142"/>
      <c r="Z68" s="142"/>
      <c r="AA68" s="142"/>
      <c r="AB68" s="142"/>
      <c r="AC68" s="142"/>
      <c r="AD68" s="142"/>
      <c r="AE68" s="142"/>
      <c r="AF68" s="142"/>
      <c r="AG68" s="142"/>
      <c r="AH68" s="142"/>
      <c r="AI68" s="143"/>
      <c r="AJ68" s="143"/>
      <c r="AK68" s="143"/>
      <c r="AL68" s="143"/>
      <c r="AM68" s="143"/>
      <c r="AN68" s="143"/>
      <c r="AO68" s="143"/>
      <c r="AP68" s="115"/>
      <c r="AQ68" s="115"/>
      <c r="AR68" s="144"/>
      <c r="AS68" s="144"/>
      <c r="AT68" s="144"/>
      <c r="AU68" s="115"/>
      <c r="AV68" s="115"/>
      <c r="AW68" s="145"/>
      <c r="AX68" s="145"/>
      <c r="AY68" s="145"/>
      <c r="AZ68" s="115"/>
      <c r="BA68" s="115"/>
      <c r="BB68" s="115"/>
      <c r="BC68" s="115"/>
      <c r="BD68" s="142"/>
      <c r="BE68" s="142"/>
      <c r="BF68" s="142"/>
      <c r="BG68" s="142"/>
      <c r="BH68" s="142"/>
      <c r="BI68" s="142"/>
      <c r="BJ68" s="142"/>
      <c r="BK68" s="142"/>
      <c r="BL68" s="142"/>
      <c r="BM68" s="142"/>
      <c r="BN68" s="142"/>
      <c r="BO68" s="142"/>
    </row>
    <row r="69" spans="1:67" ht="18.75" customHeight="1">
      <c r="A69"/>
      <c r="B69" s="143"/>
      <c r="C69" s="143"/>
      <c r="D69" s="143"/>
      <c r="E69" s="143"/>
      <c r="F69" s="143"/>
      <c r="G69" s="143"/>
      <c r="H69" s="143"/>
      <c r="I69" s="115"/>
      <c r="J69" s="115"/>
      <c r="K69" s="144"/>
      <c r="L69" s="144"/>
      <c r="M69" s="144"/>
      <c r="N69" s="115"/>
      <c r="O69" s="115"/>
      <c r="P69" s="145"/>
      <c r="Q69" s="145"/>
      <c r="R69" s="145"/>
      <c r="S69" s="115"/>
      <c r="T69" s="115"/>
      <c r="U69" s="115"/>
      <c r="V69" s="115"/>
      <c r="W69" s="142"/>
      <c r="X69" s="142"/>
      <c r="Y69" s="142"/>
      <c r="Z69" s="142"/>
      <c r="AA69" s="142"/>
      <c r="AB69" s="142"/>
      <c r="AC69" s="142"/>
      <c r="AD69" s="142"/>
      <c r="AE69" s="142"/>
      <c r="AF69" s="142"/>
      <c r="AG69" s="142"/>
      <c r="AH69" s="142"/>
      <c r="AI69" s="143"/>
      <c r="AJ69" s="143"/>
      <c r="AK69" s="143"/>
      <c r="AL69" s="143"/>
      <c r="AM69" s="143"/>
      <c r="AN69" s="143"/>
      <c r="AO69" s="143"/>
      <c r="AP69" s="115"/>
      <c r="AQ69" s="115"/>
      <c r="AR69" s="144"/>
      <c r="AS69" s="144"/>
      <c r="AT69" s="144"/>
      <c r="AU69" s="115"/>
      <c r="AV69" s="115"/>
      <c r="AW69" s="145"/>
      <c r="AX69" s="145"/>
      <c r="AY69" s="145"/>
      <c r="AZ69" s="115"/>
      <c r="BA69" s="115"/>
      <c r="BB69" s="115"/>
      <c r="BC69" s="115"/>
      <c r="BD69" s="142"/>
      <c r="BE69" s="142"/>
      <c r="BF69" s="142"/>
      <c r="BG69" s="142"/>
      <c r="BH69" s="142"/>
      <c r="BI69" s="142"/>
      <c r="BJ69" s="142"/>
      <c r="BK69" s="142"/>
      <c r="BL69" s="142"/>
      <c r="BM69" s="142"/>
      <c r="BN69" s="142"/>
      <c r="BO69" s="142"/>
    </row>
    <row r="70" spans="1:67" ht="18.75" customHeight="1">
      <c r="A70"/>
      <c r="B70" s="143"/>
      <c r="C70" s="143"/>
      <c r="D70" s="143"/>
      <c r="E70" s="143"/>
      <c r="F70" s="143"/>
      <c r="G70" s="143"/>
      <c r="H70" s="143"/>
      <c r="I70" s="115"/>
      <c r="J70" s="115"/>
      <c r="K70" s="144"/>
      <c r="L70" s="144"/>
      <c r="M70" s="144"/>
      <c r="N70" s="115"/>
      <c r="O70" s="115"/>
      <c r="P70" s="145"/>
      <c r="Q70" s="145"/>
      <c r="R70" s="145"/>
      <c r="S70" s="115"/>
      <c r="T70" s="115"/>
      <c r="U70" s="115"/>
      <c r="V70" s="115"/>
      <c r="W70" s="142"/>
      <c r="X70" s="142"/>
      <c r="Y70" s="142"/>
      <c r="Z70" s="142"/>
      <c r="AA70" s="142"/>
      <c r="AB70" s="142"/>
      <c r="AC70" s="142"/>
      <c r="AD70" s="142"/>
      <c r="AE70" s="142"/>
      <c r="AF70" s="142"/>
      <c r="AG70" s="142"/>
      <c r="AH70" s="142"/>
      <c r="AI70" s="143"/>
      <c r="AJ70" s="143"/>
      <c r="AK70" s="143"/>
      <c r="AL70" s="143"/>
      <c r="AM70" s="143"/>
      <c r="AN70" s="143"/>
      <c r="AO70" s="143"/>
      <c r="AP70" s="115"/>
      <c r="AQ70" s="115"/>
      <c r="AR70" s="144"/>
      <c r="AS70" s="144"/>
      <c r="AT70" s="144"/>
      <c r="AU70" s="115"/>
      <c r="AV70" s="115"/>
      <c r="AW70" s="145"/>
      <c r="AX70" s="145"/>
      <c r="AY70" s="145"/>
      <c r="AZ70" s="115"/>
      <c r="BA70" s="115"/>
      <c r="BB70" s="115"/>
      <c r="BC70" s="115"/>
      <c r="BD70" s="142"/>
      <c r="BE70" s="142"/>
      <c r="BF70" s="142"/>
      <c r="BG70" s="142"/>
      <c r="BH70" s="142"/>
      <c r="BI70" s="142"/>
      <c r="BJ70" s="142"/>
      <c r="BK70" s="142"/>
      <c r="BL70" s="142"/>
      <c r="BM70" s="142"/>
      <c r="BN70" s="142"/>
      <c r="BO70" s="142"/>
    </row>
    <row r="71" spans="1:67" ht="18.75" customHeight="1">
      <c r="A71"/>
      <c r="B71" s="139"/>
      <c r="C71" s="139"/>
      <c r="D71" s="139"/>
      <c r="E71" s="139"/>
      <c r="F71" s="139"/>
      <c r="G71" s="139"/>
      <c r="H71" s="139"/>
      <c r="I71" s="135"/>
      <c r="J71" s="135"/>
      <c r="K71" s="140"/>
      <c r="L71" s="140"/>
      <c r="M71" s="140"/>
      <c r="N71" s="135"/>
      <c r="O71" s="135"/>
      <c r="P71" s="141"/>
      <c r="Q71" s="141"/>
      <c r="R71" s="141"/>
      <c r="S71" s="135"/>
      <c r="T71" s="135"/>
      <c r="U71" s="135"/>
      <c r="V71" s="135"/>
      <c r="W71" s="136"/>
      <c r="X71" s="136"/>
      <c r="Y71" s="136"/>
      <c r="Z71" s="136"/>
      <c r="AA71" s="136"/>
      <c r="AB71" s="136"/>
      <c r="AC71" s="136"/>
      <c r="AD71" s="136"/>
      <c r="AE71" s="136"/>
      <c r="AF71" s="136"/>
      <c r="AG71" s="136"/>
      <c r="AH71" s="136"/>
      <c r="AI71" s="139"/>
      <c r="AJ71" s="139"/>
      <c r="AK71" s="139"/>
      <c r="AL71" s="139"/>
      <c r="AM71" s="139"/>
      <c r="AN71" s="139"/>
      <c r="AO71" s="139"/>
      <c r="AP71" s="135"/>
      <c r="AQ71" s="135"/>
      <c r="AR71" s="140"/>
      <c r="AS71" s="140"/>
      <c r="AT71" s="140"/>
      <c r="AU71" s="135"/>
      <c r="AV71" s="135"/>
      <c r="AW71" s="141"/>
      <c r="AX71" s="141"/>
      <c r="AY71" s="141"/>
      <c r="AZ71" s="135"/>
      <c r="BA71" s="135"/>
      <c r="BB71" s="135"/>
      <c r="BC71" s="135"/>
      <c r="BD71" s="136"/>
      <c r="BE71" s="136"/>
      <c r="BF71" s="136"/>
      <c r="BG71" s="136"/>
      <c r="BH71" s="136"/>
      <c r="BI71" s="136"/>
      <c r="BJ71" s="136"/>
      <c r="BK71" s="136"/>
      <c r="BL71" s="136"/>
      <c r="BM71" s="136"/>
      <c r="BN71" s="136"/>
      <c r="BO71" s="136"/>
    </row>
    <row r="72" spans="1:34" ht="13.5" customHeight="1">
      <c r="A72"/>
      <c r="B72"/>
      <c r="C72"/>
      <c r="D72"/>
      <c r="E72"/>
      <c r="F72"/>
      <c r="G72"/>
      <c r="H72"/>
      <c r="I72"/>
      <c r="J72"/>
      <c r="K72"/>
      <c r="L72"/>
      <c r="M72"/>
      <c r="N72"/>
      <c r="O72"/>
      <c r="P72"/>
      <c r="Q72"/>
      <c r="R72"/>
      <c r="S72"/>
      <c r="T72"/>
      <c r="U72"/>
      <c r="V72"/>
      <c r="W72"/>
      <c r="X72"/>
      <c r="Y72"/>
      <c r="Z72"/>
      <c r="AA72"/>
      <c r="AB72"/>
      <c r="AC72"/>
      <c r="AD72"/>
      <c r="AE72"/>
      <c r="AF72"/>
      <c r="AG72"/>
      <c r="AH72"/>
    </row>
    <row r="73" spans="1:34" ht="13.5" customHeight="1">
      <c r="A73"/>
      <c r="B73"/>
      <c r="C73"/>
      <c r="D73"/>
      <c r="E73"/>
      <c r="F73"/>
      <c r="G73"/>
      <c r="H73"/>
      <c r="I73"/>
      <c r="J73"/>
      <c r="K73"/>
      <c r="L73"/>
      <c r="M73"/>
      <c r="N73"/>
      <c r="O73"/>
      <c r="P73"/>
      <c r="Q73"/>
      <c r="R73"/>
      <c r="S73"/>
      <c r="T73"/>
      <c r="U73"/>
      <c r="V73"/>
      <c r="W73"/>
      <c r="X73"/>
      <c r="Y73"/>
      <c r="Z73"/>
      <c r="AA73"/>
      <c r="AB73"/>
      <c r="AC73"/>
      <c r="AD73"/>
      <c r="AE73"/>
      <c r="AF73"/>
      <c r="AG73"/>
      <c r="AH73"/>
    </row>
    <row r="74" spans="1:34" ht="13.5" customHeight="1">
      <c r="A74"/>
      <c r="B74"/>
      <c r="C74"/>
      <c r="D74"/>
      <c r="E74"/>
      <c r="F74"/>
      <c r="G74"/>
      <c r="H74"/>
      <c r="I74"/>
      <c r="J74"/>
      <c r="K74"/>
      <c r="L74"/>
      <c r="M74"/>
      <c r="N74"/>
      <c r="O74"/>
      <c r="P74"/>
      <c r="Q74"/>
      <c r="R74"/>
      <c r="S74"/>
      <c r="T74"/>
      <c r="U74"/>
      <c r="V74"/>
      <c r="W74"/>
      <c r="X74"/>
      <c r="Y74"/>
      <c r="Z74"/>
      <c r="AA74"/>
      <c r="AB74"/>
      <c r="AC74"/>
      <c r="AD74"/>
      <c r="AE74"/>
      <c r="AF74"/>
      <c r="AG74"/>
      <c r="AH74"/>
    </row>
    <row r="75" spans="1:34" ht="13.5" customHeight="1">
      <c r="A75"/>
      <c r="B75"/>
      <c r="C75"/>
      <c r="D75"/>
      <c r="E75"/>
      <c r="F75"/>
      <c r="G75"/>
      <c r="H75"/>
      <c r="I75"/>
      <c r="J75"/>
      <c r="K75"/>
      <c r="L75"/>
      <c r="M75"/>
      <c r="N75"/>
      <c r="O75"/>
      <c r="P75"/>
      <c r="Q75"/>
      <c r="R75"/>
      <c r="S75"/>
      <c r="T75"/>
      <c r="U75"/>
      <c r="V75"/>
      <c r="W75"/>
      <c r="X75"/>
      <c r="Y75"/>
      <c r="Z75"/>
      <c r="AA75"/>
      <c r="AB75"/>
      <c r="AC75"/>
      <c r="AD75"/>
      <c r="AE75"/>
      <c r="AF75"/>
      <c r="AG75"/>
      <c r="AH75"/>
    </row>
    <row r="76" spans="1:34" ht="13.5" customHeight="1">
      <c r="A76"/>
      <c r="B76"/>
      <c r="C76"/>
      <c r="D76"/>
      <c r="E76"/>
      <c r="F76"/>
      <c r="G76"/>
      <c r="H76"/>
      <c r="I76"/>
      <c r="J76"/>
      <c r="K76"/>
      <c r="L76"/>
      <c r="M76"/>
      <c r="N76"/>
      <c r="O76"/>
      <c r="P76"/>
      <c r="Q76"/>
      <c r="R76"/>
      <c r="S76"/>
      <c r="T76"/>
      <c r="U76"/>
      <c r="V76"/>
      <c r="W76"/>
      <c r="X76"/>
      <c r="Y76"/>
      <c r="Z76"/>
      <c r="AA76"/>
      <c r="AB76"/>
      <c r="AC76"/>
      <c r="AD76"/>
      <c r="AE76"/>
      <c r="AF76"/>
      <c r="AG76"/>
      <c r="AH76"/>
    </row>
    <row r="77" spans="2:34" ht="13.5" customHeight="1">
      <c r="B77" s="137" t="s">
        <v>159</v>
      </c>
      <c r="C77" s="137"/>
      <c r="D77" s="137"/>
      <c r="E77" s="137"/>
      <c r="F77" s="137"/>
      <c r="G77" s="137"/>
      <c r="H77" s="137"/>
      <c r="I77" s="137"/>
      <c r="J77" s="137"/>
      <c r="K77" s="131" t="s">
        <v>129</v>
      </c>
      <c r="L77" s="131"/>
      <c r="M77" s="131" t="s">
        <v>130</v>
      </c>
      <c r="N77" s="131"/>
      <c r="O77" s="131" t="s">
        <v>131</v>
      </c>
      <c r="P77" s="131"/>
      <c r="Q77" s="131" t="s">
        <v>132</v>
      </c>
      <c r="R77" s="131"/>
      <c r="S77" s="138" t="s">
        <v>160</v>
      </c>
      <c r="T77" s="138"/>
      <c r="U77" s="138" t="s">
        <v>161</v>
      </c>
      <c r="V77" s="138"/>
      <c r="W77" s="131" t="s">
        <v>135</v>
      </c>
      <c r="X77" s="131"/>
      <c r="Y77" s="131" t="s">
        <v>157</v>
      </c>
      <c r="Z77" s="131"/>
      <c r="AA77" s="132" t="s">
        <v>137</v>
      </c>
      <c r="AB77" s="132"/>
      <c r="AC77" s="132"/>
      <c r="AD77" s="132"/>
      <c r="AE77" s="132"/>
      <c r="AF77" s="132"/>
      <c r="AG77" s="132"/>
      <c r="AH77" s="132"/>
    </row>
    <row r="78" spans="2:34" ht="13.5" customHeight="1">
      <c r="B78" s="133" t="s">
        <v>143</v>
      </c>
      <c r="C78" s="133"/>
      <c r="D78" s="134"/>
      <c r="E78" s="134"/>
      <c r="F78" s="134"/>
      <c r="G78" s="134"/>
      <c r="H78" s="134"/>
      <c r="I78" s="134"/>
      <c r="J78" s="134"/>
      <c r="K78" s="127"/>
      <c r="L78" s="127"/>
      <c r="M78" s="127"/>
      <c r="N78" s="127"/>
      <c r="O78" s="127"/>
      <c r="P78" s="127"/>
      <c r="Q78" s="127"/>
      <c r="R78" s="127"/>
      <c r="S78" s="127"/>
      <c r="T78" s="127"/>
      <c r="U78" s="127"/>
      <c r="V78" s="127"/>
      <c r="W78" s="127"/>
      <c r="X78" s="127"/>
      <c r="Y78" s="128"/>
      <c r="Z78" s="128"/>
      <c r="AA78" s="129"/>
      <c r="AB78" s="129"/>
      <c r="AC78" s="129"/>
      <c r="AD78" s="129"/>
      <c r="AE78" s="129"/>
      <c r="AF78" s="129"/>
      <c r="AG78" s="129"/>
      <c r="AH78" s="129"/>
    </row>
    <row r="79" spans="2:34" ht="13.5" customHeight="1">
      <c r="B79" s="130" t="s">
        <v>57</v>
      </c>
      <c r="C79" s="130"/>
      <c r="D79" s="130"/>
      <c r="E79" s="130"/>
      <c r="F79" s="130"/>
      <c r="G79" s="130"/>
      <c r="H79" s="130"/>
      <c r="I79" s="118" t="s">
        <v>58</v>
      </c>
      <c r="J79" s="118"/>
      <c r="K79" s="118" t="s">
        <v>59</v>
      </c>
      <c r="L79" s="118"/>
      <c r="M79" s="118" t="s">
        <v>60</v>
      </c>
      <c r="N79" s="118"/>
      <c r="O79" s="118" t="s">
        <v>65</v>
      </c>
      <c r="P79" s="118"/>
      <c r="Q79" s="118" t="s">
        <v>66</v>
      </c>
      <c r="R79" s="118"/>
      <c r="S79" s="118" t="s">
        <v>67</v>
      </c>
      <c r="T79" s="118"/>
      <c r="U79" s="119" t="s">
        <v>68</v>
      </c>
      <c r="V79" s="119"/>
      <c r="W79" s="119"/>
      <c r="X79" s="119"/>
      <c r="Z79" s="13"/>
      <c r="AA79" s="129"/>
      <c r="AB79" s="129"/>
      <c r="AC79" s="129"/>
      <c r="AD79" s="129"/>
      <c r="AE79" s="129"/>
      <c r="AF79" s="129"/>
      <c r="AG79" s="129"/>
      <c r="AH79" s="129"/>
    </row>
    <row r="80" spans="2:24" ht="13.5" customHeight="1">
      <c r="B80" s="130"/>
      <c r="C80" s="130"/>
      <c r="D80" s="130"/>
      <c r="E80" s="130"/>
      <c r="F80" s="130"/>
      <c r="G80" s="130"/>
      <c r="H80" s="130"/>
      <c r="I80" s="118"/>
      <c r="J80" s="118"/>
      <c r="K80" s="118"/>
      <c r="L80" s="118"/>
      <c r="M80" s="118"/>
      <c r="N80" s="118"/>
      <c r="O80" s="118"/>
      <c r="P80" s="118"/>
      <c r="Q80" s="118"/>
      <c r="R80" s="118"/>
      <c r="S80" s="118"/>
      <c r="T80" s="118"/>
      <c r="U80" s="120" t="s">
        <v>70</v>
      </c>
      <c r="V80" s="120"/>
      <c r="W80" s="121" t="s">
        <v>71</v>
      </c>
      <c r="X80" s="121"/>
    </row>
    <row r="81" spans="2:24" ht="13.5" customHeight="1">
      <c r="B81" s="122" t="s">
        <v>75</v>
      </c>
      <c r="C81" s="122"/>
      <c r="D81" s="122"/>
      <c r="E81" s="122"/>
      <c r="F81" s="122"/>
      <c r="G81" s="122"/>
      <c r="H81" s="122"/>
      <c r="I81" s="123">
        <f>P14</f>
        <v>0</v>
      </c>
      <c r="J81" s="123"/>
      <c r="K81" s="123">
        <f>M78</f>
        <v>0</v>
      </c>
      <c r="L81" s="123"/>
      <c r="M81" s="124"/>
      <c r="N81" s="124"/>
      <c r="O81" s="125"/>
      <c r="P81" s="125"/>
      <c r="Q81" s="126"/>
      <c r="R81" s="126"/>
      <c r="S81" s="109"/>
      <c r="T81" s="109"/>
      <c r="U81" s="110">
        <f>SUM(I81:R81)</f>
        <v>0</v>
      </c>
      <c r="V81" s="110"/>
      <c r="W81" s="9">
        <f>2+S81</f>
        <v>2</v>
      </c>
      <c r="X81" s="10" t="s">
        <v>76</v>
      </c>
    </row>
    <row r="82" spans="2:24" ht="13.5" customHeight="1">
      <c r="B82" s="111" t="s">
        <v>60</v>
      </c>
      <c r="C82" s="111"/>
      <c r="D82" s="111"/>
      <c r="E82" s="111"/>
      <c r="F82" s="111"/>
      <c r="G82" s="111"/>
      <c r="H82" s="111"/>
      <c r="I82" s="112"/>
      <c r="J82" s="112"/>
      <c r="K82" s="112"/>
      <c r="L82" s="112"/>
      <c r="M82" s="113">
        <f>O78</f>
        <v>0</v>
      </c>
      <c r="N82" s="113"/>
      <c r="O82" s="114"/>
      <c r="P82" s="114"/>
      <c r="Q82" s="115"/>
      <c r="R82" s="115"/>
      <c r="S82" s="116"/>
      <c r="T82" s="116"/>
      <c r="U82" s="117">
        <f>SUM(I82:R82)</f>
        <v>0</v>
      </c>
      <c r="V82" s="117"/>
      <c r="W82" s="11">
        <f>2+S82</f>
        <v>2</v>
      </c>
      <c r="X82" s="12" t="s">
        <v>76</v>
      </c>
    </row>
    <row r="84" ht="13.5" customHeight="1">
      <c r="A84" s="19" t="s">
        <v>162</v>
      </c>
    </row>
    <row r="85" spans="1:34" ht="13.5" customHeight="1">
      <c r="A85" s="108"/>
      <c r="B85" s="108"/>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row>
    <row r="86" spans="1:34" ht="13.5" customHeight="1">
      <c r="A86" s="108"/>
      <c r="B86" s="108"/>
      <c r="C86" s="108"/>
      <c r="D86" s="108"/>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row>
    <row r="87" spans="1:34" ht="13.5" customHeight="1">
      <c r="A87" s="108"/>
      <c r="B87" s="108"/>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row>
    <row r="88" spans="1:34" ht="13.5" customHeight="1">
      <c r="A88" s="108"/>
      <c r="B88" s="108"/>
      <c r="C88" s="108"/>
      <c r="D88" s="108"/>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row>
    <row r="89" spans="1:34" ht="13.5" customHeight="1">
      <c r="A89" s="108"/>
      <c r="B89" s="108"/>
      <c r="C89" s="108"/>
      <c r="D89" s="108"/>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row>
    <row r="90" spans="1:34" ht="13.5" customHeight="1">
      <c r="A90" s="108"/>
      <c r="B90" s="108"/>
      <c r="C90" s="108"/>
      <c r="D90" s="108"/>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row>
    <row r="91" spans="1:34" ht="13.5" customHeight="1">
      <c r="A91" s="108"/>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row>
  </sheetData>
  <sheetProtection selectLockedCells="1" selectUnlockedCells="1"/>
  <mergeCells count="1104">
    <mergeCell ref="A89:AH89"/>
    <mergeCell ref="A90:AH90"/>
    <mergeCell ref="A91:AH91"/>
    <mergeCell ref="A85:AH85"/>
    <mergeCell ref="A86:AH86"/>
    <mergeCell ref="A87:AH87"/>
    <mergeCell ref="A88:AH88"/>
    <mergeCell ref="U81:V81"/>
    <mergeCell ref="B82:H82"/>
    <mergeCell ref="I82:J82"/>
    <mergeCell ref="K82:L82"/>
    <mergeCell ref="M82:N82"/>
    <mergeCell ref="O82:P82"/>
    <mergeCell ref="Q82:R82"/>
    <mergeCell ref="S82:T82"/>
    <mergeCell ref="U82:V82"/>
    <mergeCell ref="U79:X79"/>
    <mergeCell ref="U80:V80"/>
    <mergeCell ref="W80:X80"/>
    <mergeCell ref="B81:H81"/>
    <mergeCell ref="I81:J81"/>
    <mergeCell ref="K81:L81"/>
    <mergeCell ref="M81:N81"/>
    <mergeCell ref="O81:P81"/>
    <mergeCell ref="Q81:R81"/>
    <mergeCell ref="S81:T81"/>
    <mergeCell ref="W78:X78"/>
    <mergeCell ref="Y78:Z78"/>
    <mergeCell ref="AA78:AH79"/>
    <mergeCell ref="B79:H80"/>
    <mergeCell ref="I79:J80"/>
    <mergeCell ref="K79:L80"/>
    <mergeCell ref="M79:N80"/>
    <mergeCell ref="O79:P80"/>
    <mergeCell ref="Q79:R80"/>
    <mergeCell ref="S79:T80"/>
    <mergeCell ref="Y77:Z77"/>
    <mergeCell ref="AA77:AH77"/>
    <mergeCell ref="B78:C78"/>
    <mergeCell ref="D78:J78"/>
    <mergeCell ref="K78:L78"/>
    <mergeCell ref="M78:N78"/>
    <mergeCell ref="O78:P78"/>
    <mergeCell ref="Q78:R78"/>
    <mergeCell ref="S78:T78"/>
    <mergeCell ref="U78:V78"/>
    <mergeCell ref="Q77:R77"/>
    <mergeCell ref="S77:T77"/>
    <mergeCell ref="U77:V77"/>
    <mergeCell ref="W77:X77"/>
    <mergeCell ref="B77:J77"/>
    <mergeCell ref="K77:L77"/>
    <mergeCell ref="M77:N77"/>
    <mergeCell ref="O77:P77"/>
    <mergeCell ref="AW71:AY71"/>
    <mergeCell ref="AZ71:BA71"/>
    <mergeCell ref="BB71:BC71"/>
    <mergeCell ref="BD71:BO71"/>
    <mergeCell ref="AI71:AO71"/>
    <mergeCell ref="AP71:AQ71"/>
    <mergeCell ref="AR71:AT71"/>
    <mergeCell ref="AU71:AV71"/>
    <mergeCell ref="P71:R71"/>
    <mergeCell ref="S71:T71"/>
    <mergeCell ref="U71:V71"/>
    <mergeCell ref="W71:AH71"/>
    <mergeCell ref="B71:H71"/>
    <mergeCell ref="I71:J71"/>
    <mergeCell ref="K71:M71"/>
    <mergeCell ref="N71:O71"/>
    <mergeCell ref="AW70:AY70"/>
    <mergeCell ref="AZ70:BA70"/>
    <mergeCell ref="BB70:BC70"/>
    <mergeCell ref="BD70:BO70"/>
    <mergeCell ref="AI70:AO70"/>
    <mergeCell ref="AP70:AQ70"/>
    <mergeCell ref="AR70:AT70"/>
    <mergeCell ref="AU70:AV70"/>
    <mergeCell ref="P70:R70"/>
    <mergeCell ref="S70:T70"/>
    <mergeCell ref="U70:V70"/>
    <mergeCell ref="W70:AH70"/>
    <mergeCell ref="B70:H70"/>
    <mergeCell ref="I70:J70"/>
    <mergeCell ref="K70:M70"/>
    <mergeCell ref="N70:O70"/>
    <mergeCell ref="AW69:AY69"/>
    <mergeCell ref="AZ69:BA69"/>
    <mergeCell ref="BB69:BC69"/>
    <mergeCell ref="BD69:BO69"/>
    <mergeCell ref="AI69:AO69"/>
    <mergeCell ref="AP69:AQ69"/>
    <mergeCell ref="AR69:AT69"/>
    <mergeCell ref="AU69:AV69"/>
    <mergeCell ref="P69:R69"/>
    <mergeCell ref="S69:T69"/>
    <mergeCell ref="U69:V69"/>
    <mergeCell ref="W69:AH69"/>
    <mergeCell ref="B69:H69"/>
    <mergeCell ref="I69:J69"/>
    <mergeCell ref="K69:M69"/>
    <mergeCell ref="N69:O69"/>
    <mergeCell ref="AW68:AY68"/>
    <mergeCell ref="AZ68:BA68"/>
    <mergeCell ref="BB68:BC68"/>
    <mergeCell ref="BD68:BO68"/>
    <mergeCell ref="AI68:AO68"/>
    <mergeCell ref="AP68:AQ68"/>
    <mergeCell ref="AR68:AT68"/>
    <mergeCell ref="AU68:AV68"/>
    <mergeCell ref="P68:R68"/>
    <mergeCell ref="S68:T68"/>
    <mergeCell ref="U68:V68"/>
    <mergeCell ref="W68:AH68"/>
    <mergeCell ref="B68:H68"/>
    <mergeCell ref="I68:J68"/>
    <mergeCell ref="K68:M68"/>
    <mergeCell ref="N68:O68"/>
    <mergeCell ref="AW67:AY67"/>
    <mergeCell ref="AZ67:BA67"/>
    <mergeCell ref="BB67:BC67"/>
    <mergeCell ref="BD67:BO67"/>
    <mergeCell ref="AI67:AO67"/>
    <mergeCell ref="AP67:AQ67"/>
    <mergeCell ref="AR67:AT67"/>
    <mergeCell ref="AU67:AV67"/>
    <mergeCell ref="P67:R67"/>
    <mergeCell ref="S67:T67"/>
    <mergeCell ref="U67:V67"/>
    <mergeCell ref="W67:AH67"/>
    <mergeCell ref="B67:H67"/>
    <mergeCell ref="I67:J67"/>
    <mergeCell ref="K67:M67"/>
    <mergeCell ref="N67:O67"/>
    <mergeCell ref="AW66:AY66"/>
    <mergeCell ref="AZ66:BA66"/>
    <mergeCell ref="BB66:BC66"/>
    <mergeCell ref="BD66:BO66"/>
    <mergeCell ref="AI66:AO66"/>
    <mergeCell ref="AP66:AQ66"/>
    <mergeCell ref="AR66:AT66"/>
    <mergeCell ref="AU66:AV66"/>
    <mergeCell ref="P66:R66"/>
    <mergeCell ref="S66:T66"/>
    <mergeCell ref="U66:V66"/>
    <mergeCell ref="W66:AH66"/>
    <mergeCell ref="B66:H66"/>
    <mergeCell ref="I66:J66"/>
    <mergeCell ref="K66:M66"/>
    <mergeCell ref="N66:O66"/>
    <mergeCell ref="AW65:AY65"/>
    <mergeCell ref="AZ65:BA65"/>
    <mergeCell ref="BB65:BC65"/>
    <mergeCell ref="BD65:BO65"/>
    <mergeCell ref="AI65:AO65"/>
    <mergeCell ref="AP65:AQ65"/>
    <mergeCell ref="AR65:AT65"/>
    <mergeCell ref="AU65:AV65"/>
    <mergeCell ref="P65:R65"/>
    <mergeCell ref="S65:T65"/>
    <mergeCell ref="U65:V65"/>
    <mergeCell ref="W65:AH65"/>
    <mergeCell ref="B65:H65"/>
    <mergeCell ref="I65:J65"/>
    <mergeCell ref="K65:M65"/>
    <mergeCell ref="N65:O65"/>
    <mergeCell ref="AW64:AY64"/>
    <mergeCell ref="AZ64:BA64"/>
    <mergeCell ref="BB64:BC64"/>
    <mergeCell ref="BD64:BO64"/>
    <mergeCell ref="AI64:AO64"/>
    <mergeCell ref="AP64:AQ64"/>
    <mergeCell ref="AR64:AT64"/>
    <mergeCell ref="AU64:AV64"/>
    <mergeCell ref="P64:R64"/>
    <mergeCell ref="S64:T64"/>
    <mergeCell ref="U64:V64"/>
    <mergeCell ref="W64:AH64"/>
    <mergeCell ref="B64:H64"/>
    <mergeCell ref="I64:J64"/>
    <mergeCell ref="K64:M64"/>
    <mergeCell ref="N64:O64"/>
    <mergeCell ref="AW63:AY63"/>
    <mergeCell ref="AZ63:BA63"/>
    <mergeCell ref="BB63:BC63"/>
    <mergeCell ref="BD63:BO63"/>
    <mergeCell ref="AI63:AO63"/>
    <mergeCell ref="AP63:AQ63"/>
    <mergeCell ref="AR63:AT63"/>
    <mergeCell ref="AU63:AV63"/>
    <mergeCell ref="P63:R63"/>
    <mergeCell ref="S63:T63"/>
    <mergeCell ref="U63:V63"/>
    <mergeCell ref="W63:AH63"/>
    <mergeCell ref="B63:H63"/>
    <mergeCell ref="I63:J63"/>
    <mergeCell ref="K63:M63"/>
    <mergeCell ref="N63:O63"/>
    <mergeCell ref="AW62:AY62"/>
    <mergeCell ref="AZ62:BA62"/>
    <mergeCell ref="BB62:BC62"/>
    <mergeCell ref="BD62:BO62"/>
    <mergeCell ref="AI62:AO62"/>
    <mergeCell ref="AP62:AQ62"/>
    <mergeCell ref="AR62:AT62"/>
    <mergeCell ref="AU62:AV62"/>
    <mergeCell ref="P62:R62"/>
    <mergeCell ref="S62:T62"/>
    <mergeCell ref="U62:V62"/>
    <mergeCell ref="W62:AH62"/>
    <mergeCell ref="B62:H62"/>
    <mergeCell ref="I62:J62"/>
    <mergeCell ref="K62:M62"/>
    <mergeCell ref="N62:O62"/>
    <mergeCell ref="AW61:AY61"/>
    <mergeCell ref="AZ61:BA61"/>
    <mergeCell ref="BB61:BC61"/>
    <mergeCell ref="BD61:BO61"/>
    <mergeCell ref="AI61:AO61"/>
    <mergeCell ref="AP61:AQ61"/>
    <mergeCell ref="AR61:AT61"/>
    <mergeCell ref="AU61:AV61"/>
    <mergeCell ref="P61:R61"/>
    <mergeCell ref="S61:T61"/>
    <mergeCell ref="U61:V61"/>
    <mergeCell ref="W61:AH61"/>
    <mergeCell ref="B61:H61"/>
    <mergeCell ref="I61:J61"/>
    <mergeCell ref="K61:M61"/>
    <mergeCell ref="N61:O61"/>
    <mergeCell ref="AW60:AY60"/>
    <mergeCell ref="AZ60:BA60"/>
    <mergeCell ref="BB60:BC60"/>
    <mergeCell ref="BD60:BO60"/>
    <mergeCell ref="AI60:AO60"/>
    <mergeCell ref="AP60:AQ60"/>
    <mergeCell ref="AR60:AT60"/>
    <mergeCell ref="AU60:AV60"/>
    <mergeCell ref="P60:R60"/>
    <mergeCell ref="S60:T60"/>
    <mergeCell ref="U60:V60"/>
    <mergeCell ref="W60:AH60"/>
    <mergeCell ref="B60:H60"/>
    <mergeCell ref="I60:J60"/>
    <mergeCell ref="K60:M60"/>
    <mergeCell ref="N60:O60"/>
    <mergeCell ref="AW59:AY59"/>
    <mergeCell ref="AZ59:BA59"/>
    <mergeCell ref="BB59:BC59"/>
    <mergeCell ref="BD59:BO59"/>
    <mergeCell ref="AI59:AO59"/>
    <mergeCell ref="AP59:AQ59"/>
    <mergeCell ref="AR59:AT59"/>
    <mergeCell ref="AU59:AV59"/>
    <mergeCell ref="P59:R59"/>
    <mergeCell ref="S59:T59"/>
    <mergeCell ref="U59:V59"/>
    <mergeCell ref="W59:AH59"/>
    <mergeCell ref="B59:H59"/>
    <mergeCell ref="I59:J59"/>
    <mergeCell ref="K59:M59"/>
    <mergeCell ref="N59:O59"/>
    <mergeCell ref="AW58:AY58"/>
    <mergeCell ref="AZ58:BA58"/>
    <mergeCell ref="BB58:BC58"/>
    <mergeCell ref="BD58:BO58"/>
    <mergeCell ref="AI58:AO58"/>
    <mergeCell ref="AP58:AQ58"/>
    <mergeCell ref="AR58:AT58"/>
    <mergeCell ref="AU58:AV58"/>
    <mergeCell ref="P58:R58"/>
    <mergeCell ref="S58:T58"/>
    <mergeCell ref="U58:V58"/>
    <mergeCell ref="W58:AH58"/>
    <mergeCell ref="B58:H58"/>
    <mergeCell ref="I58:J58"/>
    <mergeCell ref="K58:M58"/>
    <mergeCell ref="N58:O58"/>
    <mergeCell ref="AW57:AY57"/>
    <mergeCell ref="AZ57:BA57"/>
    <mergeCell ref="BB57:BC57"/>
    <mergeCell ref="BD57:BO57"/>
    <mergeCell ref="AI57:AO57"/>
    <mergeCell ref="AP57:AQ57"/>
    <mergeCell ref="AR57:AT57"/>
    <mergeCell ref="AU57:AV57"/>
    <mergeCell ref="P57:R57"/>
    <mergeCell ref="S57:T57"/>
    <mergeCell ref="U57:V57"/>
    <mergeCell ref="W57:AH57"/>
    <mergeCell ref="B57:H57"/>
    <mergeCell ref="I57:J57"/>
    <mergeCell ref="K57:M57"/>
    <mergeCell ref="N57:O57"/>
    <mergeCell ref="AW56:AY56"/>
    <mergeCell ref="AZ56:BA56"/>
    <mergeCell ref="BB56:BC56"/>
    <mergeCell ref="BD56:BO56"/>
    <mergeCell ref="AI56:AO56"/>
    <mergeCell ref="AP56:AQ56"/>
    <mergeCell ref="AR56:AT56"/>
    <mergeCell ref="AU56:AV56"/>
    <mergeCell ref="P56:R56"/>
    <mergeCell ref="S56:T56"/>
    <mergeCell ref="U56:V56"/>
    <mergeCell ref="W56:AH56"/>
    <mergeCell ref="B56:H56"/>
    <mergeCell ref="I56:J56"/>
    <mergeCell ref="K56:M56"/>
    <mergeCell ref="N56:O56"/>
    <mergeCell ref="AW55:AY55"/>
    <mergeCell ref="AZ55:BA55"/>
    <mergeCell ref="BB55:BC55"/>
    <mergeCell ref="BD55:BO55"/>
    <mergeCell ref="AI55:AO55"/>
    <mergeCell ref="AP55:AQ55"/>
    <mergeCell ref="AR55:AT55"/>
    <mergeCell ref="AU55:AV55"/>
    <mergeCell ref="P55:R55"/>
    <mergeCell ref="S55:T55"/>
    <mergeCell ref="U55:V55"/>
    <mergeCell ref="W55:AH55"/>
    <mergeCell ref="B55:H55"/>
    <mergeCell ref="I55:J55"/>
    <mergeCell ref="K55:M55"/>
    <mergeCell ref="N55:O55"/>
    <mergeCell ref="AW54:AY54"/>
    <mergeCell ref="AZ54:BA54"/>
    <mergeCell ref="BB54:BC54"/>
    <mergeCell ref="BD54:BO54"/>
    <mergeCell ref="AI54:AO54"/>
    <mergeCell ref="AP54:AQ54"/>
    <mergeCell ref="AR54:AT54"/>
    <mergeCell ref="AU54:AV54"/>
    <mergeCell ref="P54:R54"/>
    <mergeCell ref="S54:T54"/>
    <mergeCell ref="U54:V54"/>
    <mergeCell ref="W54:AH54"/>
    <mergeCell ref="B54:H54"/>
    <mergeCell ref="I54:J54"/>
    <mergeCell ref="K54:M54"/>
    <mergeCell ref="N54:O54"/>
    <mergeCell ref="AW53:AY53"/>
    <mergeCell ref="AZ53:BA53"/>
    <mergeCell ref="BB53:BC53"/>
    <mergeCell ref="BD53:BO53"/>
    <mergeCell ref="AI53:AO53"/>
    <mergeCell ref="AP53:AQ53"/>
    <mergeCell ref="AR53:AT53"/>
    <mergeCell ref="AU53:AV53"/>
    <mergeCell ref="P53:R53"/>
    <mergeCell ref="S53:T53"/>
    <mergeCell ref="U53:V53"/>
    <mergeCell ref="W53:AH53"/>
    <mergeCell ref="B53:H53"/>
    <mergeCell ref="I53:J53"/>
    <mergeCell ref="K53:M53"/>
    <mergeCell ref="N53:O53"/>
    <mergeCell ref="AW52:AY52"/>
    <mergeCell ref="AZ52:BA52"/>
    <mergeCell ref="BB52:BC52"/>
    <mergeCell ref="BD52:BO52"/>
    <mergeCell ref="AI52:AO52"/>
    <mergeCell ref="AP52:AQ52"/>
    <mergeCell ref="AR52:AT52"/>
    <mergeCell ref="AU52:AV52"/>
    <mergeCell ref="P52:R52"/>
    <mergeCell ref="S52:T52"/>
    <mergeCell ref="U52:V52"/>
    <mergeCell ref="W52:AH52"/>
    <mergeCell ref="B52:H52"/>
    <mergeCell ref="I52:J52"/>
    <mergeCell ref="K52:M52"/>
    <mergeCell ref="N52:O52"/>
    <mergeCell ref="AW51:AY51"/>
    <mergeCell ref="AZ51:BA51"/>
    <mergeCell ref="BB51:BC51"/>
    <mergeCell ref="BD51:BO51"/>
    <mergeCell ref="AI51:AO51"/>
    <mergeCell ref="AP51:AQ51"/>
    <mergeCell ref="AR51:AT51"/>
    <mergeCell ref="AU51:AV51"/>
    <mergeCell ref="P51:R51"/>
    <mergeCell ref="S51:T51"/>
    <mergeCell ref="U51:V51"/>
    <mergeCell ref="W51:AH51"/>
    <mergeCell ref="B51:H51"/>
    <mergeCell ref="I51:J51"/>
    <mergeCell ref="K51:M51"/>
    <mergeCell ref="N51:O51"/>
    <mergeCell ref="AW50:AY50"/>
    <mergeCell ref="AZ50:BA50"/>
    <mergeCell ref="BB50:BC50"/>
    <mergeCell ref="BD50:BO50"/>
    <mergeCell ref="AI50:AO50"/>
    <mergeCell ref="AP50:AQ50"/>
    <mergeCell ref="AR50:AT50"/>
    <mergeCell ref="AU50:AV50"/>
    <mergeCell ref="P50:R50"/>
    <mergeCell ref="S50:T50"/>
    <mergeCell ref="U50:V50"/>
    <mergeCell ref="W50:AH50"/>
    <mergeCell ref="B50:H50"/>
    <mergeCell ref="I50:J50"/>
    <mergeCell ref="K50:M50"/>
    <mergeCell ref="N50:O50"/>
    <mergeCell ref="AW49:AY49"/>
    <mergeCell ref="AZ49:BA49"/>
    <mergeCell ref="BB49:BC49"/>
    <mergeCell ref="BD49:BO49"/>
    <mergeCell ref="AI49:AO49"/>
    <mergeCell ref="AP49:AQ49"/>
    <mergeCell ref="AR49:AT49"/>
    <mergeCell ref="AU49:AV49"/>
    <mergeCell ref="P49:R49"/>
    <mergeCell ref="S49:T49"/>
    <mergeCell ref="U49:V49"/>
    <mergeCell ref="W49:AH49"/>
    <mergeCell ref="B49:H49"/>
    <mergeCell ref="I49:J49"/>
    <mergeCell ref="K49:M49"/>
    <mergeCell ref="N49:O49"/>
    <mergeCell ref="AW48:AY48"/>
    <mergeCell ref="AZ48:BA48"/>
    <mergeCell ref="BB48:BC48"/>
    <mergeCell ref="BD48:BO48"/>
    <mergeCell ref="AI48:AO48"/>
    <mergeCell ref="AP48:AQ48"/>
    <mergeCell ref="AR48:AT48"/>
    <mergeCell ref="AU48:AV48"/>
    <mergeCell ref="P48:R48"/>
    <mergeCell ref="S48:T48"/>
    <mergeCell ref="U48:V48"/>
    <mergeCell ref="W48:AH48"/>
    <mergeCell ref="B48:H48"/>
    <mergeCell ref="I48:J48"/>
    <mergeCell ref="K48:M48"/>
    <mergeCell ref="N48:O48"/>
    <mergeCell ref="AW47:AY47"/>
    <mergeCell ref="AZ47:BA47"/>
    <mergeCell ref="BB47:BC47"/>
    <mergeCell ref="BD47:BO47"/>
    <mergeCell ref="AI47:AO47"/>
    <mergeCell ref="AP47:AQ47"/>
    <mergeCell ref="AR47:AT47"/>
    <mergeCell ref="AU47:AV47"/>
    <mergeCell ref="P47:R47"/>
    <mergeCell ref="S47:T47"/>
    <mergeCell ref="U47:V47"/>
    <mergeCell ref="W47:AH47"/>
    <mergeCell ref="B47:H47"/>
    <mergeCell ref="I47:J47"/>
    <mergeCell ref="K47:M47"/>
    <mergeCell ref="N47:O47"/>
    <mergeCell ref="AW46:AY46"/>
    <mergeCell ref="AZ46:BA46"/>
    <mergeCell ref="BB46:BC46"/>
    <mergeCell ref="BD46:BO46"/>
    <mergeCell ref="AI46:AO46"/>
    <mergeCell ref="AP46:AQ46"/>
    <mergeCell ref="AR46:AT46"/>
    <mergeCell ref="AU46:AV46"/>
    <mergeCell ref="P46:R46"/>
    <mergeCell ref="S46:T46"/>
    <mergeCell ref="U46:V46"/>
    <mergeCell ref="W46:AH46"/>
    <mergeCell ref="B46:H46"/>
    <mergeCell ref="I46:J46"/>
    <mergeCell ref="K46:M46"/>
    <mergeCell ref="N46:O46"/>
    <mergeCell ref="AW45:AY45"/>
    <mergeCell ref="AZ45:BA45"/>
    <mergeCell ref="BB45:BC45"/>
    <mergeCell ref="BD45:BO45"/>
    <mergeCell ref="AI45:AO45"/>
    <mergeCell ref="AP45:AQ45"/>
    <mergeCell ref="AR45:AT45"/>
    <mergeCell ref="AU45:AV45"/>
    <mergeCell ref="P45:R45"/>
    <mergeCell ref="S45:T45"/>
    <mergeCell ref="U45:V45"/>
    <mergeCell ref="W45:AH45"/>
    <mergeCell ref="B45:H45"/>
    <mergeCell ref="I45:J45"/>
    <mergeCell ref="K45:M45"/>
    <mergeCell ref="N45:O45"/>
    <mergeCell ref="AW44:AY44"/>
    <mergeCell ref="AZ44:BA44"/>
    <mergeCell ref="BB44:BC44"/>
    <mergeCell ref="BD44:BO44"/>
    <mergeCell ref="AI44:AO44"/>
    <mergeCell ref="AP44:AQ44"/>
    <mergeCell ref="AR44:AT44"/>
    <mergeCell ref="AU44:AV44"/>
    <mergeCell ref="P44:R44"/>
    <mergeCell ref="S44:T44"/>
    <mergeCell ref="U44:V44"/>
    <mergeCell ref="W44:AH44"/>
    <mergeCell ref="B44:H44"/>
    <mergeCell ref="I44:J44"/>
    <mergeCell ref="K44:M44"/>
    <mergeCell ref="N44:O44"/>
    <mergeCell ref="AW43:AY43"/>
    <mergeCell ref="AZ43:BA43"/>
    <mergeCell ref="BB43:BC43"/>
    <mergeCell ref="BD43:BO43"/>
    <mergeCell ref="AI43:AO43"/>
    <mergeCell ref="AP43:AQ43"/>
    <mergeCell ref="AR43:AT43"/>
    <mergeCell ref="AU43:AV43"/>
    <mergeCell ref="P43:R43"/>
    <mergeCell ref="S43:T43"/>
    <mergeCell ref="U43:V43"/>
    <mergeCell ref="W43:AH43"/>
    <mergeCell ref="B43:H43"/>
    <mergeCell ref="I43:J43"/>
    <mergeCell ref="K43:M43"/>
    <mergeCell ref="N43:O43"/>
    <mergeCell ref="AW42:AY42"/>
    <mergeCell ref="AZ42:BA42"/>
    <mergeCell ref="BB42:BC42"/>
    <mergeCell ref="BD42:BO42"/>
    <mergeCell ref="AI42:AO42"/>
    <mergeCell ref="AP42:AQ42"/>
    <mergeCell ref="AR42:AT42"/>
    <mergeCell ref="AU42:AV42"/>
    <mergeCell ref="P42:R42"/>
    <mergeCell ref="S42:T42"/>
    <mergeCell ref="U42:V42"/>
    <mergeCell ref="W42:AH42"/>
    <mergeCell ref="B42:H42"/>
    <mergeCell ref="I42:J42"/>
    <mergeCell ref="K42:M42"/>
    <mergeCell ref="N42:O42"/>
    <mergeCell ref="AW41:AY41"/>
    <mergeCell ref="AZ41:BA41"/>
    <mergeCell ref="BB41:BC41"/>
    <mergeCell ref="BD41:BO41"/>
    <mergeCell ref="AI41:AO41"/>
    <mergeCell ref="AP41:AQ41"/>
    <mergeCell ref="AR41:AT41"/>
    <mergeCell ref="AU41:AV41"/>
    <mergeCell ref="P41:R41"/>
    <mergeCell ref="S41:T41"/>
    <mergeCell ref="U41:V41"/>
    <mergeCell ref="W41:AH41"/>
    <mergeCell ref="B41:H41"/>
    <mergeCell ref="I41:J41"/>
    <mergeCell ref="K41:M41"/>
    <mergeCell ref="N41:O41"/>
    <mergeCell ref="AX40:AY40"/>
    <mergeCell ref="AZ40:BE40"/>
    <mergeCell ref="BF40:BM40"/>
    <mergeCell ref="BN40:BO40"/>
    <mergeCell ref="Y40:Z40"/>
    <mergeCell ref="AA40:AH40"/>
    <mergeCell ref="AJ40:AP40"/>
    <mergeCell ref="AQ40:AW40"/>
    <mergeCell ref="BN39:BO39"/>
    <mergeCell ref="B40:H40"/>
    <mergeCell ref="I40:J40"/>
    <mergeCell ref="K40:L40"/>
    <mergeCell ref="M40:N40"/>
    <mergeCell ref="O40:P40"/>
    <mergeCell ref="Q40:R40"/>
    <mergeCell ref="S40:T40"/>
    <mergeCell ref="U40:V40"/>
    <mergeCell ref="W40:X40"/>
    <mergeCell ref="AQ39:AW39"/>
    <mergeCell ref="AX39:AY39"/>
    <mergeCell ref="AZ39:BE39"/>
    <mergeCell ref="BF39:BM39"/>
    <mergeCell ref="W38:X39"/>
    <mergeCell ref="Y38:Z39"/>
    <mergeCell ref="AA38:AH39"/>
    <mergeCell ref="AJ38:AP38"/>
    <mergeCell ref="AJ39:AP39"/>
    <mergeCell ref="O38:P39"/>
    <mergeCell ref="Q38:R39"/>
    <mergeCell ref="S38:T39"/>
    <mergeCell ref="U38:V39"/>
    <mergeCell ref="B38:H39"/>
    <mergeCell ref="I38:J38"/>
    <mergeCell ref="K38:L38"/>
    <mergeCell ref="M38:N39"/>
    <mergeCell ref="I39:J39"/>
    <mergeCell ref="K39:L39"/>
    <mergeCell ref="BN36:BO36"/>
    <mergeCell ref="AJ37:AP37"/>
    <mergeCell ref="AQ37:AW37"/>
    <mergeCell ref="AX37:AY37"/>
    <mergeCell ref="AZ37:BE38"/>
    <mergeCell ref="BF37:BM38"/>
    <mergeCell ref="BN37:BO38"/>
    <mergeCell ref="AQ38:AW38"/>
    <mergeCell ref="AX38:AY38"/>
    <mergeCell ref="AQ36:AW36"/>
    <mergeCell ref="AX36:AY36"/>
    <mergeCell ref="AZ36:BF36"/>
    <mergeCell ref="BG36:BM36"/>
    <mergeCell ref="W36:X37"/>
    <mergeCell ref="Y36:Z37"/>
    <mergeCell ref="AA36:AH37"/>
    <mergeCell ref="AJ36:AP36"/>
    <mergeCell ref="O36:P37"/>
    <mergeCell ref="Q36:R37"/>
    <mergeCell ref="S36:T37"/>
    <mergeCell ref="U36:V37"/>
    <mergeCell ref="B36:C37"/>
    <mergeCell ref="D36:J37"/>
    <mergeCell ref="K36:L37"/>
    <mergeCell ref="M36:N37"/>
    <mergeCell ref="BN34:BO34"/>
    <mergeCell ref="AJ35:AP35"/>
    <mergeCell ref="AQ35:AW35"/>
    <mergeCell ref="AX35:AY35"/>
    <mergeCell ref="AZ35:BF35"/>
    <mergeCell ref="BG35:BM35"/>
    <mergeCell ref="BN35:BO35"/>
    <mergeCell ref="AQ34:AW34"/>
    <mergeCell ref="AX34:AY34"/>
    <mergeCell ref="AZ34:BF34"/>
    <mergeCell ref="BG34:BM34"/>
    <mergeCell ref="W34:X35"/>
    <mergeCell ref="Y34:Z35"/>
    <mergeCell ref="AA34:AH35"/>
    <mergeCell ref="AJ34:AP34"/>
    <mergeCell ref="O34:P35"/>
    <mergeCell ref="Q34:R35"/>
    <mergeCell ref="S34:T35"/>
    <mergeCell ref="U34:V35"/>
    <mergeCell ref="B34:C35"/>
    <mergeCell ref="D34:J35"/>
    <mergeCell ref="K34:L35"/>
    <mergeCell ref="M34:N35"/>
    <mergeCell ref="BN32:BO32"/>
    <mergeCell ref="AJ33:AP33"/>
    <mergeCell ref="AQ33:AW33"/>
    <mergeCell ref="AX33:AY33"/>
    <mergeCell ref="AZ33:BF33"/>
    <mergeCell ref="BG33:BM33"/>
    <mergeCell ref="BN33:BO33"/>
    <mergeCell ref="AQ32:AW32"/>
    <mergeCell ref="AX32:AY32"/>
    <mergeCell ref="AZ32:BF32"/>
    <mergeCell ref="BG32:BM32"/>
    <mergeCell ref="W32:X33"/>
    <mergeCell ref="Y32:Z33"/>
    <mergeCell ref="AA32:AH33"/>
    <mergeCell ref="AJ32:AP32"/>
    <mergeCell ref="O32:P33"/>
    <mergeCell ref="Q32:R33"/>
    <mergeCell ref="S32:T33"/>
    <mergeCell ref="U32:V33"/>
    <mergeCell ref="B32:C33"/>
    <mergeCell ref="D32:J33"/>
    <mergeCell ref="K32:L33"/>
    <mergeCell ref="M32:N33"/>
    <mergeCell ref="BN30:BO30"/>
    <mergeCell ref="AJ31:AP31"/>
    <mergeCell ref="AQ31:AW31"/>
    <mergeCell ref="AX31:AY31"/>
    <mergeCell ref="AZ31:BF31"/>
    <mergeCell ref="BG31:BM31"/>
    <mergeCell ref="BN31:BO31"/>
    <mergeCell ref="AQ30:AW30"/>
    <mergeCell ref="AX30:AY30"/>
    <mergeCell ref="AZ30:BF30"/>
    <mergeCell ref="BG30:BM30"/>
    <mergeCell ref="W30:X31"/>
    <mergeCell ref="Y30:Z31"/>
    <mergeCell ref="AA30:AH31"/>
    <mergeCell ref="AJ30:AP30"/>
    <mergeCell ref="O30:P31"/>
    <mergeCell ref="Q30:R31"/>
    <mergeCell ref="S30:T31"/>
    <mergeCell ref="U30:V31"/>
    <mergeCell ref="B30:C31"/>
    <mergeCell ref="D30:J31"/>
    <mergeCell ref="K30:L31"/>
    <mergeCell ref="M30:N31"/>
    <mergeCell ref="BN28:BO28"/>
    <mergeCell ref="AJ29:AP29"/>
    <mergeCell ref="AQ29:AW29"/>
    <mergeCell ref="AX29:AY29"/>
    <mergeCell ref="AZ29:BF29"/>
    <mergeCell ref="BG29:BM29"/>
    <mergeCell ref="BN29:BO29"/>
    <mergeCell ref="AQ28:AW28"/>
    <mergeCell ref="AX28:AY28"/>
    <mergeCell ref="AZ28:BF28"/>
    <mergeCell ref="BG28:BM28"/>
    <mergeCell ref="W28:X29"/>
    <mergeCell ref="Y28:Z29"/>
    <mergeCell ref="AA28:AH29"/>
    <mergeCell ref="AJ28:AP28"/>
    <mergeCell ref="O28:P29"/>
    <mergeCell ref="Q28:R29"/>
    <mergeCell ref="S28:T29"/>
    <mergeCell ref="U28:V29"/>
    <mergeCell ref="B28:C29"/>
    <mergeCell ref="D28:J29"/>
    <mergeCell ref="K28:L29"/>
    <mergeCell ref="M28:N29"/>
    <mergeCell ref="BN26:BO26"/>
    <mergeCell ref="AJ27:AP27"/>
    <mergeCell ref="AQ27:AW27"/>
    <mergeCell ref="AX27:AY27"/>
    <mergeCell ref="AZ27:BF27"/>
    <mergeCell ref="BG27:BM27"/>
    <mergeCell ref="BN27:BO27"/>
    <mergeCell ref="AQ26:AW26"/>
    <mergeCell ref="AX26:AY26"/>
    <mergeCell ref="AZ26:BF26"/>
    <mergeCell ref="BG26:BM26"/>
    <mergeCell ref="W26:X27"/>
    <mergeCell ref="Y26:Z27"/>
    <mergeCell ref="AA26:AH27"/>
    <mergeCell ref="AJ26:AP26"/>
    <mergeCell ref="O26:P27"/>
    <mergeCell ref="Q26:R27"/>
    <mergeCell ref="S26:T27"/>
    <mergeCell ref="U26:V27"/>
    <mergeCell ref="B26:C27"/>
    <mergeCell ref="D26:J27"/>
    <mergeCell ref="K26:L27"/>
    <mergeCell ref="M26:N27"/>
    <mergeCell ref="BN24:BO24"/>
    <mergeCell ref="AJ25:AP25"/>
    <mergeCell ref="AQ25:AW25"/>
    <mergeCell ref="AX25:AY25"/>
    <mergeCell ref="AZ25:BF25"/>
    <mergeCell ref="BG25:BM25"/>
    <mergeCell ref="BN25:BO25"/>
    <mergeCell ref="AQ24:AW24"/>
    <mergeCell ref="AX24:AY24"/>
    <mergeCell ref="AZ24:BF24"/>
    <mergeCell ref="BG24:BM24"/>
    <mergeCell ref="W24:X25"/>
    <mergeCell ref="Y24:Z25"/>
    <mergeCell ref="AA24:AH25"/>
    <mergeCell ref="AJ24:AP24"/>
    <mergeCell ref="O24:P25"/>
    <mergeCell ref="Q24:R25"/>
    <mergeCell ref="S24:T25"/>
    <mergeCell ref="U24:V25"/>
    <mergeCell ref="B24:C25"/>
    <mergeCell ref="D24:J25"/>
    <mergeCell ref="K24:L25"/>
    <mergeCell ref="M24:N25"/>
    <mergeCell ref="BD22:BL22"/>
    <mergeCell ref="BM22:BO22"/>
    <mergeCell ref="AJ23:AP23"/>
    <mergeCell ref="AQ23:AW23"/>
    <mergeCell ref="AX23:AY23"/>
    <mergeCell ref="AZ23:BJ23"/>
    <mergeCell ref="BK23:BL23"/>
    <mergeCell ref="BN23:BO23"/>
    <mergeCell ref="U22:V23"/>
    <mergeCell ref="AQ21:AR21"/>
    <mergeCell ref="AS21:AT21"/>
    <mergeCell ref="W22:X23"/>
    <mergeCell ref="Y22:Z23"/>
    <mergeCell ref="AA22:AH23"/>
    <mergeCell ref="AJ22:BB22"/>
    <mergeCell ref="AY21:AZ21"/>
    <mergeCell ref="AU21:AV21"/>
    <mergeCell ref="AW21:AX21"/>
    <mergeCell ref="B22:J23"/>
    <mergeCell ref="K22:L23"/>
    <mergeCell ref="M22:N23"/>
    <mergeCell ref="O22:P23"/>
    <mergeCell ref="Q22:R23"/>
    <mergeCell ref="S22:T23"/>
    <mergeCell ref="BD20:BL20"/>
    <mergeCell ref="BM20:BO20"/>
    <mergeCell ref="B21:E21"/>
    <mergeCell ref="F21:G21"/>
    <mergeCell ref="H21:I21"/>
    <mergeCell ref="J21:K21"/>
    <mergeCell ref="L21:M21"/>
    <mergeCell ref="N21:O21"/>
    <mergeCell ref="BM21:BO21"/>
    <mergeCell ref="BD21:BL21"/>
    <mergeCell ref="P21:R21"/>
    <mergeCell ref="T21:V21"/>
    <mergeCell ref="AS20:AT20"/>
    <mergeCell ref="AU20:AV20"/>
    <mergeCell ref="AW20:AX20"/>
    <mergeCell ref="AY20:AZ20"/>
    <mergeCell ref="AG21:AH21"/>
    <mergeCell ref="AJ21:AP21"/>
    <mergeCell ref="W21:AD21"/>
    <mergeCell ref="AE21:AF21"/>
    <mergeCell ref="BD19:BL19"/>
    <mergeCell ref="BM19:BO19"/>
    <mergeCell ref="B20:E20"/>
    <mergeCell ref="F20:G20"/>
    <mergeCell ref="H20:I20"/>
    <mergeCell ref="J20:K20"/>
    <mergeCell ref="L20:M20"/>
    <mergeCell ref="N20:O20"/>
    <mergeCell ref="P20:R20"/>
    <mergeCell ref="AJ20:AP20"/>
    <mergeCell ref="AS19:AT19"/>
    <mergeCell ref="AU19:AV19"/>
    <mergeCell ref="AW19:AX19"/>
    <mergeCell ref="AY19:AZ19"/>
    <mergeCell ref="AG19:AH20"/>
    <mergeCell ref="AI19:AI20"/>
    <mergeCell ref="AJ19:AP19"/>
    <mergeCell ref="AQ19:AR19"/>
    <mergeCell ref="AQ20:AR20"/>
    <mergeCell ref="P19:R19"/>
    <mergeCell ref="T19:V20"/>
    <mergeCell ref="W19:AD20"/>
    <mergeCell ref="AE19:AF20"/>
    <mergeCell ref="AY18:AZ18"/>
    <mergeCell ref="BD18:BL18"/>
    <mergeCell ref="AU18:AV18"/>
    <mergeCell ref="AW18:AX18"/>
    <mergeCell ref="P18:R18"/>
    <mergeCell ref="T18:V18"/>
    <mergeCell ref="BM18:BO18"/>
    <mergeCell ref="B19:C19"/>
    <mergeCell ref="D19:E19"/>
    <mergeCell ref="F19:G19"/>
    <mergeCell ref="H19:I19"/>
    <mergeCell ref="J19:K19"/>
    <mergeCell ref="L19:M19"/>
    <mergeCell ref="N19:O19"/>
    <mergeCell ref="AQ18:AR18"/>
    <mergeCell ref="AS18:AT18"/>
    <mergeCell ref="W18:AH18"/>
    <mergeCell ref="AJ18:AP18"/>
    <mergeCell ref="AY17:AZ17"/>
    <mergeCell ref="BD17:BL17"/>
    <mergeCell ref="BM17:BO17"/>
    <mergeCell ref="B18:C18"/>
    <mergeCell ref="D18:E18"/>
    <mergeCell ref="F18:G18"/>
    <mergeCell ref="H18:I18"/>
    <mergeCell ref="J18:K18"/>
    <mergeCell ref="L18:M18"/>
    <mergeCell ref="N18:O18"/>
    <mergeCell ref="AQ17:AR17"/>
    <mergeCell ref="AS17:AT17"/>
    <mergeCell ref="AU17:AV17"/>
    <mergeCell ref="AW17:AX17"/>
    <mergeCell ref="P17:R17"/>
    <mergeCell ref="U17:X17"/>
    <mergeCell ref="Z17:AH17"/>
    <mergeCell ref="AJ17:AP17"/>
    <mergeCell ref="AY16:AZ16"/>
    <mergeCell ref="BD16:BL16"/>
    <mergeCell ref="BM16:BO16"/>
    <mergeCell ref="B17:C17"/>
    <mergeCell ref="D17:E17"/>
    <mergeCell ref="F17:G17"/>
    <mergeCell ref="H17:I17"/>
    <mergeCell ref="J17:K17"/>
    <mergeCell ref="L17:M17"/>
    <mergeCell ref="N17:O17"/>
    <mergeCell ref="AQ16:AR16"/>
    <mergeCell ref="AS16:AT16"/>
    <mergeCell ref="AU16:AV16"/>
    <mergeCell ref="AW16:AX16"/>
    <mergeCell ref="P16:R16"/>
    <mergeCell ref="T16:X16"/>
    <mergeCell ref="Y16:AH16"/>
    <mergeCell ref="AJ16:AP16"/>
    <mergeCell ref="AY15:AZ15"/>
    <mergeCell ref="BD15:BL15"/>
    <mergeCell ref="BM15:BO15"/>
    <mergeCell ref="B16:C16"/>
    <mergeCell ref="D16:E16"/>
    <mergeCell ref="F16:G16"/>
    <mergeCell ref="H16:I16"/>
    <mergeCell ref="J16:K16"/>
    <mergeCell ref="L16:M16"/>
    <mergeCell ref="N16:O16"/>
    <mergeCell ref="AU15:AV15"/>
    <mergeCell ref="AW15:AX15"/>
    <mergeCell ref="P15:R15"/>
    <mergeCell ref="T15:X15"/>
    <mergeCell ref="Y15:AH15"/>
    <mergeCell ref="AJ15:AP15"/>
    <mergeCell ref="AY14:AZ14"/>
    <mergeCell ref="BD14:BL14"/>
    <mergeCell ref="BM14:BO14"/>
    <mergeCell ref="B15:C15"/>
    <mergeCell ref="D15:E15"/>
    <mergeCell ref="F15:G15"/>
    <mergeCell ref="H15:I15"/>
    <mergeCell ref="J15:K15"/>
    <mergeCell ref="L15:M15"/>
    <mergeCell ref="N15:O15"/>
    <mergeCell ref="AQ14:AR14"/>
    <mergeCell ref="AS14:AT14"/>
    <mergeCell ref="AU14:AV14"/>
    <mergeCell ref="AW14:AX14"/>
    <mergeCell ref="T14:X14"/>
    <mergeCell ref="Y14:AH14"/>
    <mergeCell ref="AI14:AI16"/>
    <mergeCell ref="AJ14:AP14"/>
    <mergeCell ref="AQ15:AR15"/>
    <mergeCell ref="AS15:AT15"/>
    <mergeCell ref="BD13:BL13"/>
    <mergeCell ref="BM13:BO13"/>
    <mergeCell ref="B14:C14"/>
    <mergeCell ref="D14:E14"/>
    <mergeCell ref="F14:G14"/>
    <mergeCell ref="H14:I14"/>
    <mergeCell ref="J14:K14"/>
    <mergeCell ref="L14:M14"/>
    <mergeCell ref="N14:O14"/>
    <mergeCell ref="P14:R14"/>
    <mergeCell ref="AY13:AZ13"/>
    <mergeCell ref="BA13:BB13"/>
    <mergeCell ref="Y13:AC13"/>
    <mergeCell ref="AD13:AH13"/>
    <mergeCell ref="AQ13:AR13"/>
    <mergeCell ref="AS13:AT13"/>
    <mergeCell ref="AY12:BB12"/>
    <mergeCell ref="BD12:BL12"/>
    <mergeCell ref="BM12:BO12"/>
    <mergeCell ref="B13:C13"/>
    <mergeCell ref="D13:E13"/>
    <mergeCell ref="F13:G13"/>
    <mergeCell ref="H13:I13"/>
    <mergeCell ref="J13:K13"/>
    <mergeCell ref="L13:M13"/>
    <mergeCell ref="N13:O13"/>
    <mergeCell ref="N12:O12"/>
    <mergeCell ref="T12:X12"/>
    <mergeCell ref="Y12:AC12"/>
    <mergeCell ref="AD12:AH12"/>
    <mergeCell ref="AJ12:AP13"/>
    <mergeCell ref="AQ12:AX12"/>
    <mergeCell ref="P13:R13"/>
    <mergeCell ref="T13:X13"/>
    <mergeCell ref="AU13:AV13"/>
    <mergeCell ref="AW13:AX13"/>
    <mergeCell ref="BF11:BG11"/>
    <mergeCell ref="BH11:BK11"/>
    <mergeCell ref="BL10:BN10"/>
    <mergeCell ref="B11:C12"/>
    <mergeCell ref="D11:E12"/>
    <mergeCell ref="F11:G12"/>
    <mergeCell ref="H11:I12"/>
    <mergeCell ref="J11:K12"/>
    <mergeCell ref="BM11:BO11"/>
    <mergeCell ref="L12:M12"/>
    <mergeCell ref="L11:O11"/>
    <mergeCell ref="P11:R12"/>
    <mergeCell ref="T11:AH11"/>
    <mergeCell ref="AJ11:AQ11"/>
    <mergeCell ref="AR10:BA10"/>
    <mergeCell ref="BB10:BE10"/>
    <mergeCell ref="AF10:AH10"/>
    <mergeCell ref="AJ10:AQ10"/>
    <mergeCell ref="AR11:BA11"/>
    <mergeCell ref="BB11:BE11"/>
    <mergeCell ref="BF10:BG10"/>
    <mergeCell ref="BH10:BK10"/>
    <mergeCell ref="BL9:BO9"/>
    <mergeCell ref="B10:E10"/>
    <mergeCell ref="F10:K10"/>
    <mergeCell ref="M10:R10"/>
    <mergeCell ref="T10:U10"/>
    <mergeCell ref="V10:X10"/>
    <mergeCell ref="Z10:AA10"/>
    <mergeCell ref="AB10:AD10"/>
    <mergeCell ref="BH9:BI9"/>
    <mergeCell ref="BJ9:BK9"/>
    <mergeCell ref="BL8:BO8"/>
    <mergeCell ref="B9:E9"/>
    <mergeCell ref="F9:K9"/>
    <mergeCell ref="AJ9:AQ9"/>
    <mergeCell ref="AR9:AS9"/>
    <mergeCell ref="AT9:AU9"/>
    <mergeCell ref="AV9:AW9"/>
    <mergeCell ref="AX9:AY9"/>
    <mergeCell ref="AZ9:BA9"/>
    <mergeCell ref="BB9:BC9"/>
    <mergeCell ref="BD8:BE8"/>
    <mergeCell ref="BF8:BG8"/>
    <mergeCell ref="BD9:BE9"/>
    <mergeCell ref="BF9:BG9"/>
    <mergeCell ref="BH8:BI8"/>
    <mergeCell ref="BJ8:BK8"/>
    <mergeCell ref="AV8:AW8"/>
    <mergeCell ref="AX8:AY8"/>
    <mergeCell ref="AZ8:BA8"/>
    <mergeCell ref="BB8:BC8"/>
    <mergeCell ref="AI8:AI9"/>
    <mergeCell ref="AJ8:AQ8"/>
    <mergeCell ref="AR8:AS8"/>
    <mergeCell ref="AT8:AU8"/>
    <mergeCell ref="Z8:AA9"/>
    <mergeCell ref="AB8:AD9"/>
    <mergeCell ref="AE8:AE9"/>
    <mergeCell ref="AF8:AH9"/>
    <mergeCell ref="BH7:BI7"/>
    <mergeCell ref="BJ7:BK7"/>
    <mergeCell ref="BL7:BO7"/>
    <mergeCell ref="B8:E8"/>
    <mergeCell ref="F8:K8"/>
    <mergeCell ref="M8:R9"/>
    <mergeCell ref="S8:S9"/>
    <mergeCell ref="T8:U9"/>
    <mergeCell ref="V8:X9"/>
    <mergeCell ref="Y8:Y9"/>
    <mergeCell ref="AZ7:BA7"/>
    <mergeCell ref="BB7:BC7"/>
    <mergeCell ref="BD7:BE7"/>
    <mergeCell ref="BF7:BG7"/>
    <mergeCell ref="AR7:AS7"/>
    <mergeCell ref="AT7:AU7"/>
    <mergeCell ref="AV7:AW7"/>
    <mergeCell ref="AX7:AY7"/>
    <mergeCell ref="BL6:BM6"/>
    <mergeCell ref="B7:E7"/>
    <mergeCell ref="F7:K7"/>
    <mergeCell ref="M7:R7"/>
    <mergeCell ref="T7:U7"/>
    <mergeCell ref="V7:X7"/>
    <mergeCell ref="Z7:AA7"/>
    <mergeCell ref="AB7:AD7"/>
    <mergeCell ref="AF7:AH7"/>
    <mergeCell ref="AJ7:AQ7"/>
    <mergeCell ref="AT6:AU6"/>
    <mergeCell ref="BD6:BE6"/>
    <mergeCell ref="BF6:BG6"/>
    <mergeCell ref="BH6:BI6"/>
    <mergeCell ref="BJ6:BK6"/>
    <mergeCell ref="AV6:AW6"/>
    <mergeCell ref="AX6:AY6"/>
    <mergeCell ref="AZ6:BA6"/>
    <mergeCell ref="BB6:BC6"/>
    <mergeCell ref="C6:E6"/>
    <mergeCell ref="F6:R6"/>
    <mergeCell ref="S6:U6"/>
    <mergeCell ref="V6:AH6"/>
    <mergeCell ref="AJ6:AQ6"/>
    <mergeCell ref="AR6:AS6"/>
    <mergeCell ref="BL4:BM4"/>
    <mergeCell ref="C5:E5"/>
    <mergeCell ref="F5:R5"/>
    <mergeCell ref="S5:U5"/>
    <mergeCell ref="V5:AH5"/>
    <mergeCell ref="AJ5:AQ5"/>
    <mergeCell ref="BH5:BI5"/>
    <mergeCell ref="BJ5:BK5"/>
    <mergeCell ref="BL5:BM5"/>
    <mergeCell ref="AV5:AW5"/>
    <mergeCell ref="AX5:AY5"/>
    <mergeCell ref="BD4:BE4"/>
    <mergeCell ref="BF4:BG4"/>
    <mergeCell ref="AZ5:BA5"/>
    <mergeCell ref="BB5:BC5"/>
    <mergeCell ref="BD5:BE5"/>
    <mergeCell ref="BF5:BG5"/>
    <mergeCell ref="BH4:BI4"/>
    <mergeCell ref="BJ4:BK4"/>
    <mergeCell ref="AV4:AW4"/>
    <mergeCell ref="AX4:AY4"/>
    <mergeCell ref="AZ4:BA4"/>
    <mergeCell ref="BB4:BC4"/>
    <mergeCell ref="V4:AH4"/>
    <mergeCell ref="AJ4:AQ4"/>
    <mergeCell ref="AR4:AS4"/>
    <mergeCell ref="AT4:AU4"/>
    <mergeCell ref="B4:B5"/>
    <mergeCell ref="C4:E4"/>
    <mergeCell ref="F4:R4"/>
    <mergeCell ref="S4:U4"/>
    <mergeCell ref="AR5:AS5"/>
    <mergeCell ref="AT5:AU5"/>
    <mergeCell ref="BL2:BO2"/>
    <mergeCell ref="S3:T3"/>
    <mergeCell ref="U3:V3"/>
    <mergeCell ref="BL3:BM3"/>
    <mergeCell ref="BN3:BO3"/>
    <mergeCell ref="BD2:BE3"/>
    <mergeCell ref="BF2:BG3"/>
    <mergeCell ref="BH2:BI3"/>
    <mergeCell ref="BJ2:BK3"/>
    <mergeCell ref="AV2:AW3"/>
    <mergeCell ref="AX2:AY3"/>
    <mergeCell ref="AZ2:BA3"/>
    <mergeCell ref="BB2:BC3"/>
    <mergeCell ref="AI2:AI3"/>
    <mergeCell ref="AJ2:AQ3"/>
    <mergeCell ref="AR2:AS3"/>
    <mergeCell ref="AT2:AU3"/>
    <mergeCell ref="X2:Y3"/>
    <mergeCell ref="Z2:AD3"/>
    <mergeCell ref="AE2:AF3"/>
    <mergeCell ref="AG2:AH3"/>
    <mergeCell ref="B2:F3"/>
    <mergeCell ref="G2:R3"/>
    <mergeCell ref="S2:T2"/>
    <mergeCell ref="U2:V2"/>
  </mergeCells>
  <printOptions/>
  <pageMargins left="0.7875" right="0.7875" top="1.0527777777777778" bottom="1.0527777777777778" header="0.7875" footer="0.7875"/>
  <pageSetup horizontalDpi="300" verticalDpi="300" orientation="portrait" paperSize="9"/>
  <headerFooter alignWithMargins="0">
    <oddHeader>&amp;C&amp;"Times New Roman,標準"&amp;12&amp;A</oddHeader>
    <oddFooter>&amp;C&amp;"Times New Roman,標準"&amp;12ページ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domi</cp:lastModifiedBy>
  <dcterms:created xsi:type="dcterms:W3CDTF">2011-08-05T17:04:37Z</dcterms:created>
  <dcterms:modified xsi:type="dcterms:W3CDTF">2012-04-19T13:25:12Z</dcterms:modified>
  <cp:category/>
  <cp:version/>
  <cp:contentType/>
  <cp:contentStatus/>
</cp:coreProperties>
</file>